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23256" windowHeight="12576" firstSheet="5" activeTab="6"/>
  </bookViews>
  <sheets>
    <sheet name="Opći podaci" sheetId="3" r:id="rId1"/>
    <sheet name="Obavezno prijavljivanje" sheetId="1" r:id="rId2"/>
    <sheet name="Nepovoljni događaji" sheetId="2" r:id="rId3"/>
    <sheet name="Organizacijski indikatori" sheetId="10" r:id="rId4"/>
    <sheet name="Finansijski indikatori" sheetId="11" r:id="rId5"/>
    <sheet name="IKiS za Domove zdravlja" sheetId="4" r:id="rId6"/>
    <sheet name="IKiS za Porodičnu medicinu" sheetId="5" r:id="rId7"/>
    <sheet name="IKiS za TPM" sheetId="12" r:id="rId8"/>
    <sheet name="Elektivni indikatori" sheetId="6" r:id="rId9"/>
    <sheet name="Anketni upitnik za osoblje" sheetId="8" r:id="rId10"/>
    <sheet name="Anketni upitnik za pacijente" sheetId="7" r:id="rId11"/>
    <sheet name="Upitnik o pušačkom statusu" sheetId="9" r:id="rId12"/>
  </sheets>
  <definedNames>
    <definedName name="_xlnm.Print_Area" localSheetId="9">'Anketni upitnik za osoblje'!$B:$D</definedName>
    <definedName name="_xlnm.Print_Area" localSheetId="10">'Anketni upitnik za pacijente'!$B:$D</definedName>
    <definedName name="_xlnm.Print_Area" localSheetId="8">'Elektivni indikatori'!$B:$D</definedName>
    <definedName name="_xlnm.Print_Area" localSheetId="4">'Finansijski indikatori'!$B:$D</definedName>
    <definedName name="_xlnm.Print_Area" localSheetId="5">'IKiS za Domove zdravlja'!$B:$E</definedName>
    <definedName name="_xlnm.Print_Area" localSheetId="6">'IKiS za Porodičnu medicinu'!$B:$E</definedName>
    <definedName name="_xlnm.Print_Area" localSheetId="7">'IKiS za TPM'!$B:$E</definedName>
    <definedName name="_xlnm.Print_Area" localSheetId="2">'Nepovoljni događaji'!$B:$D</definedName>
    <definedName name="_xlnm.Print_Area" localSheetId="1">'Obavezno prijavljivanje'!$B:$D</definedName>
    <definedName name="_xlnm.Print_Area" localSheetId="0">'Opći podaci'!$B:$I</definedName>
    <definedName name="_xlnm.Print_Area" localSheetId="3">'Organizacijski indikatori'!$B:$D</definedName>
    <definedName name="_xlnm.Print_Area" localSheetId="11">'Upitnik o pušačkom statusu'!$B:$D</definedName>
    <definedName name="_xlnm.Print_Titles" localSheetId="9">'Anketni upitnik za osoblje'!$1:$4</definedName>
    <definedName name="_xlnm.Print_Titles" localSheetId="10">'Anketni upitnik za pacijente'!$1:$4</definedName>
    <definedName name="_xlnm.Print_Titles" localSheetId="8">'Elektivni indikatori'!$1:$5</definedName>
    <definedName name="_xlnm.Print_Titles" localSheetId="4">'Finansijski indikatori'!$1:$5</definedName>
    <definedName name="_xlnm.Print_Titles" localSheetId="5">'IKiS za Domove zdravlja'!$1:$5</definedName>
    <definedName name="_xlnm.Print_Titles" localSheetId="6">'IKiS za Porodičnu medicinu'!$1:$7</definedName>
    <definedName name="_xlnm.Print_Titles" localSheetId="7">'IKiS za TPM'!$1:$5</definedName>
    <definedName name="_xlnm.Print_Titles" localSheetId="2">'Nepovoljni događaji'!$1:$5</definedName>
    <definedName name="_xlnm.Print_Titles" localSheetId="1">'Obavezno prijavljivanje'!$1:$5</definedName>
    <definedName name="_xlnm.Print_Titles" localSheetId="3">'Organizacijski indikatori'!$1:$5</definedName>
    <definedName name="_xlnm.Print_Titles" localSheetId="11">'Upitnik o pušačkom statusu'!$1:$6</definedName>
  </definedNames>
  <calcPr calcId="144525"/>
</workbook>
</file>

<file path=xl/calcChain.xml><?xml version="1.0" encoding="utf-8"?>
<calcChain xmlns="http://schemas.openxmlformats.org/spreadsheetml/2006/main">
  <c r="O26" i="12" l="1"/>
  <c r="N26" i="12"/>
  <c r="M26" i="12"/>
  <c r="L26" i="12"/>
  <c r="K26" i="12"/>
  <c r="J26" i="12"/>
  <c r="I26" i="12"/>
  <c r="H26" i="12"/>
  <c r="G26" i="12"/>
  <c r="F26" i="12"/>
  <c r="D25" i="12"/>
  <c r="D24" i="12"/>
  <c r="D26" i="12" s="1"/>
  <c r="O22" i="12"/>
  <c r="N22" i="12"/>
  <c r="M22" i="12"/>
  <c r="L22" i="12"/>
  <c r="K22" i="12"/>
  <c r="J22" i="12"/>
  <c r="I22" i="12"/>
  <c r="H22" i="12"/>
  <c r="G22" i="12"/>
  <c r="F22" i="12"/>
  <c r="D21" i="12"/>
  <c r="D20" i="12"/>
  <c r="D22" i="12" s="1"/>
  <c r="O18" i="12"/>
  <c r="N18" i="12"/>
  <c r="M18" i="12"/>
  <c r="L18" i="12"/>
  <c r="K18" i="12"/>
  <c r="J18" i="12"/>
  <c r="I18" i="12"/>
  <c r="H18" i="12"/>
  <c r="G18" i="12"/>
  <c r="F18" i="12"/>
  <c r="D17" i="12"/>
  <c r="D16" i="12"/>
  <c r="D18" i="12" s="1"/>
  <c r="D10" i="12"/>
  <c r="O14" i="12"/>
  <c r="N14" i="12"/>
  <c r="M14" i="12"/>
  <c r="L14" i="12"/>
  <c r="K14" i="12"/>
  <c r="J14" i="12"/>
  <c r="I14" i="12"/>
  <c r="H14" i="12"/>
  <c r="G14" i="12"/>
  <c r="F14" i="12"/>
  <c r="D13" i="12"/>
  <c r="D12" i="12"/>
  <c r="D7" i="12"/>
  <c r="D8" i="12"/>
  <c r="O9" i="12"/>
  <c r="N9" i="12"/>
  <c r="M9" i="12"/>
  <c r="L9" i="12"/>
  <c r="K9" i="12"/>
  <c r="J9" i="12"/>
  <c r="I9" i="12"/>
  <c r="H9" i="12"/>
  <c r="G9" i="12"/>
  <c r="F9" i="12"/>
  <c r="D15" i="5"/>
  <c r="D11" i="5"/>
  <c r="E17" i="5"/>
  <c r="E18" i="5"/>
  <c r="D23" i="5"/>
  <c r="D27" i="4"/>
  <c r="D19" i="4"/>
  <c r="D11" i="11"/>
  <c r="D16" i="10"/>
  <c r="D14" i="12" l="1"/>
  <c r="D9" i="12"/>
  <c r="E8" i="4"/>
  <c r="D10" i="6"/>
  <c r="D38" i="6" l="1"/>
  <c r="D30" i="6" l="1"/>
  <c r="D26" i="6"/>
  <c r="D22" i="6"/>
  <c r="D18" i="6"/>
  <c r="D34" i="6"/>
  <c r="D63" i="5" l="1"/>
  <c r="D59" i="5"/>
  <c r="D55" i="5"/>
  <c r="D51" i="5"/>
  <c r="D47" i="5"/>
  <c r="D43" i="5"/>
  <c r="D39" i="5"/>
  <c r="D35" i="5"/>
  <c r="D31" i="5"/>
  <c r="D27" i="5"/>
  <c r="D31" i="4"/>
  <c r="E14" i="4"/>
  <c r="E13" i="4"/>
  <c r="E12" i="4"/>
  <c r="E11" i="4"/>
  <c r="E10" i="4"/>
  <c r="E9" i="4"/>
  <c r="D13" i="2"/>
  <c r="D28" i="1"/>
  <c r="D19" i="1"/>
  <c r="D14" i="6"/>
  <c r="D23" i="4" l="1"/>
  <c r="D23" i="2"/>
  <c r="D9" i="2"/>
</calcChain>
</file>

<file path=xl/sharedStrings.xml><?xml version="1.0" encoding="utf-8"?>
<sst xmlns="http://schemas.openxmlformats.org/spreadsheetml/2006/main" count="735" uniqueCount="427">
  <si>
    <t>1.1.</t>
  </si>
  <si>
    <t>Broj sastanaka komsije za poboljšanje kvaliteta i sigurnosti</t>
  </si>
  <si>
    <t>1.2.</t>
  </si>
  <si>
    <t>Broj sastanaka Etičkog komiteta/odbora</t>
  </si>
  <si>
    <t>1.3.</t>
  </si>
  <si>
    <t>Broj sastanaka Komisije za lijekove</t>
  </si>
  <si>
    <t>1.4.</t>
  </si>
  <si>
    <t>Broj sastanaka Komisije za prigovore pacijenata</t>
  </si>
  <si>
    <t>1.5.</t>
  </si>
  <si>
    <t>Broj sastanaka Komisije za izlaganje jonizirajućem zračenju</t>
  </si>
  <si>
    <t>1.6.</t>
  </si>
  <si>
    <t>Broj sastanaka Komisije za kontrolu infekcija</t>
  </si>
  <si>
    <t>1.7.</t>
  </si>
  <si>
    <t>Broj sastanaka Odbora za upravljanje otpadom</t>
  </si>
  <si>
    <t>1.8.</t>
  </si>
  <si>
    <t>Izvještaj Komisije za poboljšanje kvaliteta i sigurnosti</t>
  </si>
  <si>
    <t>1.9.</t>
  </si>
  <si>
    <t>Mjerenje zadovoljstva pacijenata putem anketnog upitnika</t>
  </si>
  <si>
    <t>1.10.</t>
  </si>
  <si>
    <t>Mjerenje zadovoljstva osoblja putem anketnog upitnika</t>
  </si>
  <si>
    <t>1.11.</t>
  </si>
  <si>
    <t>Broj osoblja koje je završilo obuku iz kvaliteta i sigurnosti zdravstvenih usluga</t>
  </si>
  <si>
    <t>Ukupan broj zaposlenika u zdravstvenoj ustanovi</t>
  </si>
  <si>
    <t>Procenat od ukupnog broja zaposlenika</t>
  </si>
  <si>
    <t>1.12.</t>
  </si>
  <si>
    <t>Broj uboda osoblja iglom i drugim oštrim predmetima</t>
  </si>
  <si>
    <t>1.13.</t>
  </si>
  <si>
    <t>Procenat pušača zaposlenih u zdravstvenoj ustanovi</t>
  </si>
  <si>
    <t>Procenat aktivnih pušača</t>
  </si>
  <si>
    <t>Procenat bivših pušača</t>
  </si>
  <si>
    <t>Procenat nepušača</t>
  </si>
  <si>
    <t>1.14.</t>
  </si>
  <si>
    <t>Procenat finansijskih sredstava utrošenih za edukaciju osoblja</t>
  </si>
  <si>
    <t>Ukupan iznos finansijskih sredstava utrošenih za edukaciju osoblja u toku izvještajne godine</t>
  </si>
  <si>
    <t>Ukupna finansijska sredstva za izvještajnu godinu</t>
  </si>
  <si>
    <t>1.15.</t>
  </si>
  <si>
    <t>Broj usvojenih novih i revidiranih politika i procedura po standardima</t>
  </si>
  <si>
    <t>2.1.</t>
  </si>
  <si>
    <t>Apsces nakon i.m. primjene lijeka</t>
  </si>
  <si>
    <t>Broj pacijenata kojima se pojavio apsces nakon i.m. primjene lijeka u toku izvještajne godine</t>
  </si>
  <si>
    <t>Svi pacijenti kojima je lijek apliciran i.m. u toku izvještajne godine</t>
  </si>
  <si>
    <t>Proporcija apscesa na 1000 pacijenata kojima je intramuskularno apliciran lijek</t>
  </si>
  <si>
    <t>2.2.</t>
  </si>
  <si>
    <t>Krvarenje nakon ekstrakcije zuba koje iziskuje intervenciju</t>
  </si>
  <si>
    <t>Broj pacijenata kod kojih je nakon ekstrakcije zuba došlo do krvarenja koje zahtjeva intervenciju unutar 48 sati od ekstrakcije u toku izvještajne godine</t>
  </si>
  <si>
    <t>Broj svih pacijenata kojima je urađena ekstrakcija zuba u toku izvještajne godine</t>
  </si>
  <si>
    <t>Procenat od ukupnog broja pacijenata kojima je urađena ekstrakcija zuba</t>
  </si>
  <si>
    <t>2.3.</t>
  </si>
  <si>
    <t>Anafilaktički šok</t>
  </si>
  <si>
    <t>Broj pacijenata kod kojih je došlo do pojave anafilaktičkog šoka u toku izvještajne godine</t>
  </si>
  <si>
    <t>2.4.</t>
  </si>
  <si>
    <t>Verbalni ili fizički napad na osoblje</t>
  </si>
  <si>
    <t>Ukupan broj napada na osoblje u toku izvještajne godine</t>
  </si>
  <si>
    <t>2.5.</t>
  </si>
  <si>
    <t>Ozljeda zbog neispravne opreme</t>
  </si>
  <si>
    <t>2.6.</t>
  </si>
  <si>
    <t>Ponovljen Rtg snimak</t>
  </si>
  <si>
    <t>Ukupan broj ponovljenih Rtg snimaka u toku izvještajne godine</t>
  </si>
  <si>
    <t>Ukupan broj Rtg snimaka u toku izvještajne godine</t>
  </si>
  <si>
    <t>Proporcija na 1000 Rtg snimaka</t>
  </si>
  <si>
    <t>AKAZ - Agencija za kvalitet i akreditaciju u zdravstvu u FBiH</t>
  </si>
  <si>
    <t>Obrazac sa općim podacima</t>
  </si>
  <si>
    <t>Puni naziv Doma zdravlja:</t>
  </si>
  <si>
    <t>Adresa:</t>
  </si>
  <si>
    <t>Kontakt telefon:</t>
  </si>
  <si>
    <t>Fax.:</t>
  </si>
  <si>
    <t>E-mail:</t>
  </si>
  <si>
    <t>Ime i prezime koordinatora kvaliteta:</t>
  </si>
  <si>
    <t>Važne napomene:</t>
  </si>
  <si>
    <t>Indikatori kvaliteta i sigurnosti za domove zdravlja</t>
  </si>
  <si>
    <t>Ukupan broj ozljeda u toku izvještajne godine</t>
  </si>
  <si>
    <t>3.1.</t>
  </si>
  <si>
    <t>Broj djece koja su sa navršenih dvije godine primili:</t>
  </si>
  <si>
    <t>% Vakcinisane djece</t>
  </si>
  <si>
    <t>BCG</t>
  </si>
  <si>
    <t>3 doze protiv hepatitisa B</t>
  </si>
  <si>
    <t>3 doze kombinirane vakcine Di-Te-Pe</t>
  </si>
  <si>
    <t>3 doze HiB</t>
  </si>
  <si>
    <t>1 dozu MRP</t>
  </si>
  <si>
    <t>Ukupan broj djece sa navršene dvije godine</t>
  </si>
  <si>
    <t>3.2.</t>
  </si>
  <si>
    <t>Broj uputnica specijalistima u toku izvještajne godine</t>
  </si>
  <si>
    <t>Broj pregleda u toku izvještajne godine</t>
  </si>
  <si>
    <t>Proporcija na 1000 pregleda</t>
  </si>
  <si>
    <t>3.3.</t>
  </si>
  <si>
    <t>Broj uputnica u bolnicu u toku izvještajne godine</t>
  </si>
  <si>
    <t>3.4.</t>
  </si>
  <si>
    <t>Broj zdravstvenih radnika koji su vakcinisani sa 3 doze protiv hepatitisa B</t>
  </si>
  <si>
    <t xml:space="preserve">Ukupan broj zdravstvenih radnika </t>
  </si>
  <si>
    <t>Procenat od ukupnog broja zdravstvenih radnika</t>
  </si>
  <si>
    <t>4.1.</t>
  </si>
  <si>
    <t>Broj pacijenata koji aktivno puše</t>
  </si>
  <si>
    <t>Broj pacijenata koji su bivši pušači</t>
  </si>
  <si>
    <t>Broj pregledanih zdravstvenih kartona</t>
  </si>
  <si>
    <t>4.2.</t>
  </si>
  <si>
    <t>Dokumentirano savjetovanje o prestanku pušenja</t>
  </si>
  <si>
    <t>Broj osoba koje su dobile usmenu ili pismenu preporuku o prestanku pušenja</t>
  </si>
  <si>
    <t>4.3.</t>
  </si>
  <si>
    <t>Broj pacijenata sa hipertenzijom sa krvnim pritiskom nižim od 140/90 mmHg u posljednjih 12 mjeseci</t>
  </si>
  <si>
    <t>4.4.</t>
  </si>
  <si>
    <t>Broj pacijenata sa diabetes mellitusom kod kojih je zabilježen skrining retine u prethodnih 15 mjeseci</t>
  </si>
  <si>
    <t>4.5.</t>
  </si>
  <si>
    <t>Broj pacijenata sa diabetes mellitusom kod kojih je zabilježeno testiranje neuropatije u prethodnih 15 mjeseci</t>
  </si>
  <si>
    <t>4.6.</t>
  </si>
  <si>
    <t>Broj pacijenata kod kojih je posljednji nalaz HbA1c 7,0% ili manji</t>
  </si>
  <si>
    <t>4.7.</t>
  </si>
  <si>
    <t>Procenat žena starosti između 20 i 65 godina kod kojih je u kartonu upisan nalaz Papa testa</t>
  </si>
  <si>
    <t xml:space="preserve">Broj žena starosti između 20 i 65 godina koje u kartonu imaju upisan najmanje jedan nalaz Papa testa </t>
  </si>
  <si>
    <t>Procenat žena starosti između 40 i 74 godina kod kojih je u kartonu upisan nalaz mamografskog pregleda dojki</t>
  </si>
  <si>
    <t xml:space="preserve">Broj žena starosti između 40 i 74 godina koje u kartonu imaju upisan nalaz mamografije </t>
  </si>
  <si>
    <t>Broj osoba starosti 65 godine i više koji su u toku izvještajne godine bili vakcinisani protiv gripe</t>
  </si>
  <si>
    <t xml:space="preserve">Broj pacijenata koji su došli na zakazan pregled </t>
  </si>
  <si>
    <t>Ukupan broj pacijenata koji su imali zakazan pregled u toku izvještajne godine</t>
  </si>
  <si>
    <t>Procenat ukupnog broja pacijenata koji su imali zakazan pregled</t>
  </si>
  <si>
    <t>Broj zakazanih pacijenata u toku izvještajne godine</t>
  </si>
  <si>
    <t>Ukupan broj pregledanih pacijenata u toku izvještajne godine</t>
  </si>
  <si>
    <t>Procenat broja pacijenata koji su imali zakazan pregled</t>
  </si>
  <si>
    <t>% pušača</t>
  </si>
  <si>
    <t>Procenat savjetovanih pacijenata o prestanku pušenja</t>
  </si>
  <si>
    <t>Procenat pacijenata sa hipertenzijom sa pritiskom nižim od 140/90 mmHg</t>
  </si>
  <si>
    <t>Procenat pacijenata sa diabetes mellitusom kod kojih je zabilježen skrining retine u predhodnih 15 mjeseci</t>
  </si>
  <si>
    <t>Procenat pacijenata sa diabetes mellitusom kod kojih je zabilježeno testiranje neuropatije u predhodnih 15 mjeseci</t>
  </si>
  <si>
    <t>Procenat pacijenata sa diabetes mellitusom kod kojih je posljednji nalaz HbA1c 7,0% ili manji</t>
  </si>
  <si>
    <t>Procenat vakcinisanih protiv gripa starosti 65 godina i više</t>
  </si>
  <si>
    <t>5.1.</t>
  </si>
  <si>
    <t>Ukupan broj izgubljenih radnih dana svih zaposlenih u zdravstvenoj ustanovi u toku izvještajne godine</t>
  </si>
  <si>
    <t>5.2.</t>
  </si>
  <si>
    <t>Zamjena rezultata testa</t>
  </si>
  <si>
    <t>Broj zamjenjenih rezultata testa u toku izvještajnog perioda</t>
  </si>
  <si>
    <t>Ukupan broj urađenih testova u toku izvještajnog perioda</t>
  </si>
  <si>
    <t>Proporcija zamjenjenih rezultata testa na 1000 urađenih testova</t>
  </si>
  <si>
    <t>5.3.</t>
  </si>
  <si>
    <t>Administriran pogrešan lijek</t>
  </si>
  <si>
    <t>Broj lijekova koji su pogrešno administrirani u toku izvještajnog perioda</t>
  </si>
  <si>
    <t xml:space="preserve">Broj pacijenata kojima je administriran lijek </t>
  </si>
  <si>
    <t>5.4.</t>
  </si>
  <si>
    <t>Lijek dat u pogrešnoj dozi</t>
  </si>
  <si>
    <t>Broj lijekova koji su dati u pogrešnoj dozi u toku izvještajnog perioda</t>
  </si>
  <si>
    <t>5.5.</t>
  </si>
  <si>
    <t>Lijek dat u pogrešnom vremenskom intervalu</t>
  </si>
  <si>
    <t>Broj lijekova koji su dati u pogrešnom vremenskom intervalu u toku izvještajnog perioda</t>
  </si>
  <si>
    <t>Ukupna potrošnja lijekova u toku izvještajnog perioda</t>
  </si>
  <si>
    <t>5.6.</t>
  </si>
  <si>
    <t>Ukupan broj ponovljenih uzoraka krvi za istu dijagnozu po jednom pacijentu u toku izvještajnog perioda</t>
  </si>
  <si>
    <t>Ukupan broj uzoraka krvi u toku izvještajnog perioda</t>
  </si>
  <si>
    <t>Padovi pacijenata</t>
  </si>
  <si>
    <t>Ukupan broj padova pacijenata u toku izvještajne godine</t>
  </si>
  <si>
    <t>Ukupan broj registrovanih pacijenata</t>
  </si>
  <si>
    <t>Proporcija padova na 100 000 pacijenata</t>
  </si>
  <si>
    <t>Prosječan broj zaposlenika</t>
  </si>
  <si>
    <t>Prosječan broj radnih dana</t>
  </si>
  <si>
    <t>Procenat pacijenata kojima je administriran pogrešan lijek</t>
  </si>
  <si>
    <t>Procenat pacijenata kojima je lijek dat u pogrešnoj dozi</t>
  </si>
  <si>
    <t>Procenat lijekova datih u pogrešnom vremenskom intervalu</t>
  </si>
  <si>
    <t>Procenat ponovnog uzimanja uzoraka krvi</t>
  </si>
  <si>
    <t>Ponovno uzimanje uzorka krvi</t>
  </si>
  <si>
    <t>Ukupan broj odgovora</t>
  </si>
  <si>
    <t>Starost</t>
  </si>
  <si>
    <t>Mlađi od 21 godinu</t>
  </si>
  <si>
    <t>21 do 34</t>
  </si>
  <si>
    <t>35 do 44</t>
  </si>
  <si>
    <t>45 do 54</t>
  </si>
  <si>
    <t>55 i stariji</t>
  </si>
  <si>
    <t>Spol</t>
  </si>
  <si>
    <t xml:space="preserve"> Ž</t>
  </si>
  <si>
    <t>M</t>
  </si>
  <si>
    <t>Pristup ustanovi je odgovarajući</t>
  </si>
  <si>
    <t>4 Apsolutno se slažem</t>
  </si>
  <si>
    <t>1 Apsolutno se ne slažem</t>
  </si>
  <si>
    <t>Radno vrijeme ustanove je odgovarajuće</t>
  </si>
  <si>
    <t>Vrijeme čekanja u čekaonici je prihvatljivo</t>
  </si>
  <si>
    <t>Trajanje pregleda je odgovarajuće</t>
  </si>
  <si>
    <t>Ljekar</t>
  </si>
  <si>
    <t>Sasluša Vas sa pažnjom</t>
  </si>
  <si>
    <t xml:space="preserve">Posveti Vam dovoljno vremena </t>
  </si>
  <si>
    <t>Objasni Vam stvari koje želite da znate</t>
  </si>
  <si>
    <t>Uputi Vam dobar savjet i ponudi dobar način liječenja</t>
  </si>
  <si>
    <t>Sestra</t>
  </si>
  <si>
    <t>Prijateljski raspoložena i spremna pomoći</t>
  </si>
  <si>
    <t>Odgovara na Vaša pitanja</t>
  </si>
  <si>
    <t>Prostori službe</t>
  </si>
  <si>
    <t>Adekvatni</t>
  </si>
  <si>
    <t>Uredni i čisti</t>
  </si>
  <si>
    <t>Osiguravaju privatnost</t>
  </si>
  <si>
    <t>Kako biste ocijenili nivo zadovoljstva Vašim ukupnim radom u ustanovi?</t>
  </si>
  <si>
    <t xml:space="preserve">Jako zadovoljan   </t>
  </si>
  <si>
    <t xml:space="preserve">Zadovoljan </t>
  </si>
  <si>
    <t>Nezadavoljan</t>
  </si>
  <si>
    <t>Jako nezadavoljan</t>
  </si>
  <si>
    <t>Razumijem dugoročni plan ustanove</t>
  </si>
  <si>
    <t xml:space="preserve">Apsolutno se slažem  </t>
  </si>
  <si>
    <t xml:space="preserve">Slažem se </t>
  </si>
  <si>
    <t>Ne slažem  se</t>
  </si>
  <si>
    <t xml:space="preserve">Apsolutno se ne slažem  </t>
  </si>
  <si>
    <t>Imam povjerenje u upravu da će ispuniti plan</t>
  </si>
  <si>
    <t>Postoje odgovarajuća planiranja ciljeva ustanove</t>
  </si>
  <si>
    <t>Doprinosim procesu planiranja u ustanovi</t>
  </si>
  <si>
    <t>Ponosan sam što radim u bolnici</t>
  </si>
  <si>
    <t>Osjećam da pridonosim planu i misiji</t>
  </si>
  <si>
    <t>Dato mi je dovoljno autoriteta da donosim odluke koje moram donijeti</t>
  </si>
  <si>
    <t>Fizički uslovi rada su dobri</t>
  </si>
  <si>
    <t>Ukoliko dobro obavljam posao mogu računati da ću zaraditi više novca</t>
  </si>
  <si>
    <t>Ukoliko dobro obavljam posao mogu računati da ću biti unaprijeđen</t>
  </si>
  <si>
    <t>Vjerujem da imam siguran posao</t>
  </si>
  <si>
    <t>Osjećam se kao dio tima koji teži istom cilju</t>
  </si>
  <si>
    <t>Sviđa mi se posao koji obavljam</t>
  </si>
  <si>
    <t>Osjećam da me cijene</t>
  </si>
  <si>
    <t>Sviđaju mi se ljudi sa kojima radim</t>
  </si>
  <si>
    <t>Prisutna je kooperativnost</t>
  </si>
  <si>
    <t>U ustanovi me tretiraju kao osobu, a ne broj</t>
  </si>
  <si>
    <t>Uprava mi daje dovoljno priznanja za dobro urađeni posao</t>
  </si>
  <si>
    <t>Komunikacija sa upravom je dovoljno česta</t>
  </si>
  <si>
    <t>Komunikacija sa upravom mi omogućava da sam u toku sa dešavanjima u ustanovi</t>
  </si>
  <si>
    <t>Osjećam da mogu vjerovati onome što mi je rečeno od strane uprave</t>
  </si>
  <si>
    <t>Kvalitet zdravstvene zaštite je glavni prioritet u ustanovi</t>
  </si>
  <si>
    <t>Nadređeni traži od mene informacije prilikom donošenja odluke</t>
  </si>
  <si>
    <t>Osjećam da mi nadređeni daje dovoljno podrške</t>
  </si>
  <si>
    <t>Nadređeni me tretira sa dovoljno poštovanja</t>
  </si>
  <si>
    <t>Osjećam da je nadređeni pravičan prema meni</t>
  </si>
  <si>
    <t>Nadređeni me opominje kada trebam poboljšati svoj rad</t>
  </si>
  <si>
    <t>Nadređeni me obavijesti kada sam dobro obavio posao</t>
  </si>
  <si>
    <t>Ustanova mi je pružila dovoljno informacija za dobro obavljanje mog posla</t>
  </si>
  <si>
    <t>Moja inicijalna obuka u ustanovi je bila odgovarajuća u odnosu na moje potrebe</t>
  </si>
  <si>
    <t>Sva dalja potrebna obuka je obezbijeđena od strane ustanove</t>
  </si>
  <si>
    <t>Mislim da moja plata odgovara mojim odgovornostima</t>
  </si>
  <si>
    <t>Preporučio/la bih zapošljavanje u bolnici i mojim prijateljima</t>
  </si>
  <si>
    <t>Koliko dugo planirate ostati zaposlenik ustanove?</t>
  </si>
  <si>
    <t>manje od 6 mjeseci</t>
  </si>
  <si>
    <t>manje od 1 godine</t>
  </si>
  <si>
    <t>manje od 5 godina</t>
  </si>
  <si>
    <t>manje od 10 godina</t>
  </si>
  <si>
    <t>neodređeno</t>
  </si>
  <si>
    <t>do penzije</t>
  </si>
  <si>
    <t>Vaša starost</t>
  </si>
  <si>
    <t>mlađi od 21 godinu</t>
  </si>
  <si>
    <t> 21 do 34</t>
  </si>
  <si>
    <t>Koliko dugo radite u ustanovi?</t>
  </si>
  <si>
    <t>Kraće od 1 godinu</t>
  </si>
  <si>
    <t>1 do 2 godine</t>
  </si>
  <si>
    <t>2 do 5 godina</t>
  </si>
  <si>
    <t>5 do 10 godina</t>
  </si>
  <si>
    <t>10 godina i više</t>
  </si>
  <si>
    <t>Ženski</t>
  </si>
  <si>
    <t>Muški</t>
  </si>
  <si>
    <t>Bračni status</t>
  </si>
  <si>
    <t xml:space="preserve">Vjenčani </t>
  </si>
  <si>
    <t>Niste vjenčani</t>
  </si>
  <si>
    <t>Koliko maloljetne djece imate?</t>
  </si>
  <si>
    <t>Nijedno</t>
  </si>
  <si>
    <t>Jedno</t>
  </si>
  <si>
    <t>Dvoje</t>
  </si>
  <si>
    <t>Troje</t>
  </si>
  <si>
    <t>Četvero</t>
  </si>
  <si>
    <t>Petero ili više</t>
  </si>
  <si>
    <t>34 do 44</t>
  </si>
  <si>
    <t>Zanimanje</t>
  </si>
  <si>
    <t>Sestra/tehničar</t>
  </si>
  <si>
    <t>Student</t>
  </si>
  <si>
    <t>Ostali zdravstveni radnici</t>
  </si>
  <si>
    <t>Administracija</t>
  </si>
  <si>
    <t>Ostali nezdravstveni radnici</t>
  </si>
  <si>
    <t>Vi ste:</t>
  </si>
  <si>
    <t>Nepušač</t>
  </si>
  <si>
    <t>Bivši pušač</t>
  </si>
  <si>
    <t>Svakodnevni pušač</t>
  </si>
  <si>
    <t>Povremeni pušač</t>
  </si>
  <si>
    <t>Nakon koliko vremena poslije buđenja pušite?</t>
  </si>
  <si>
    <t>Manje od 5 minuta</t>
  </si>
  <si>
    <t>6-30 minuta</t>
  </si>
  <si>
    <t>31-60 minuta</t>
  </si>
  <si>
    <t>Više od 60 minuta</t>
  </si>
  <si>
    <t>U prosijeku, koliko cigareta, cigara, lula pušite dnevno?</t>
  </si>
  <si>
    <t>Cigareta/dnevno</t>
  </si>
  <si>
    <t>Cigara/dnevno</t>
  </si>
  <si>
    <t>Lula/dnevno</t>
  </si>
  <si>
    <t>Planirate li prestati pušiti?</t>
  </si>
  <si>
    <t>Ne</t>
  </si>
  <si>
    <t>U sljedećih 6-24 mjeseci</t>
  </si>
  <si>
    <t>Sljedeći mjesec</t>
  </si>
  <si>
    <t>Nekad</t>
  </si>
  <si>
    <t>U sljedeća 3-4 mjeseca</t>
  </si>
  <si>
    <t>Koliko ste imali godina kada ste prestali pušiti?</t>
  </si>
  <si>
    <t>Koliko ste imali godina kada ste počeli pušiti?</t>
  </si>
  <si>
    <t>Da li ste dobili pomoć za prestanak pušenja od Vaše organizacije?</t>
  </si>
  <si>
    <t>Da</t>
  </si>
  <si>
    <t>Nisam ni tražio/la</t>
  </si>
  <si>
    <t>Ne postoji</t>
  </si>
  <si>
    <t>Nije lako dostupna</t>
  </si>
  <si>
    <t>Koliko ste puta ozbiljno pokušali da prestanete pušiti?</t>
  </si>
  <si>
    <t>Nikad</t>
  </si>
  <si>
    <t>Jednom</t>
  </si>
  <si>
    <t>2-5 puta</t>
  </si>
  <si>
    <t>Više od 5 puta</t>
  </si>
  <si>
    <t>Radite li noću?</t>
  </si>
  <si>
    <t xml:space="preserve">Nikad </t>
  </si>
  <si>
    <t>Ponekad</t>
  </si>
  <si>
    <t>Uvijek</t>
  </si>
  <si>
    <t>Pušite li tokom radnih sati?</t>
  </si>
  <si>
    <t xml:space="preserve">Ne </t>
  </si>
  <si>
    <t>Podaci za godinu:</t>
  </si>
  <si>
    <t>Procenat vakcinisanog osoblja protiv hepatitisa B</t>
  </si>
  <si>
    <t>Apsentizam-izostajanje sa posla</t>
  </si>
  <si>
    <t>Upotrebe antibiotika</t>
  </si>
  <si>
    <t>Definisana dnevna doza po stanovniku u toku godine (DDD/stanovniku u toku godine)</t>
  </si>
  <si>
    <t>Broj izdatih antibiotika iz historija bolesti po stanovniku u toku godine</t>
  </si>
  <si>
    <t>Procenat upotrebe antibiotika</t>
  </si>
  <si>
    <t>Period kad je anketa rađena:</t>
  </si>
  <si>
    <t>OBAVEZNO PRIJAVLJIVANJE</t>
  </si>
  <si>
    <t>Unos podataka</t>
  </si>
  <si>
    <t>Indikator</t>
  </si>
  <si>
    <t>NEPOVOLJNI DOGAĐAJI KOJI SE OBAVEZNO PRIJAVLJUJU U AKAZ</t>
  </si>
  <si>
    <t>Zatamnjena polja u unosu podataka ne popunjavati!</t>
  </si>
  <si>
    <t xml:space="preserve">Indikatori </t>
  </si>
  <si>
    <t>ELEKTIVNI INDIKATORI</t>
  </si>
  <si>
    <t>3x IPV</t>
  </si>
  <si>
    <t>1 dozu OPV</t>
  </si>
  <si>
    <t>INDIKATORI KVALITETA I SIGURNOSTI ZA DOM ZDRAVLJA</t>
  </si>
  <si>
    <t>Procenat pacijenata sa diabetes mellitusom kod kojih je zabilježen skrining retine u prethodnih 15 mjeseci</t>
  </si>
  <si>
    <t>Procenat pacijenata sa diabetes mellitusom kod kojih je zabilježeno testiranje neuropatije u prethodnih 15 mjeseci</t>
  </si>
  <si>
    <t>ANKETNI UPITNIK ZA MJERENJE ZADOVOLJSTVA OSOBLJA za 2020. godinu</t>
  </si>
  <si>
    <t>ANKETNI UPITNIK ZA MJERENJE ZADOVOLJSTVA PACIJENATA - 2020.</t>
  </si>
  <si>
    <t>UPITNIK O PUŠAČKOM STATUSU - 2020.</t>
  </si>
  <si>
    <t>U metodološkom uputstvu za prikupljanje indikatora za domove zdravlja (Prilog 1) su navedeni obavezni sastavni dijelovi godišnjeg izvještaja Komisije za poboljšanje kvaliteta i sigurnosti</t>
  </si>
  <si>
    <t>Anketni upitnik se nalazi u metodološkom uputstvu za prikupljanje indikatora za domove zdravlja, kao i u ovom obrascu, isti je neophodno isprintati, diseminirati u zdravstvenoj ustanovi i obraditi, a potom obrađene rezultate dostaviti elektronskim putem u ovom obrascu</t>
  </si>
  <si>
    <t>Podaci se unose iz rezultata sproveenog anketiranja po metodološkom uputstvu</t>
  </si>
  <si>
    <t>Ukupan broj zaposlenih u zdravstvenoj ustanovi</t>
  </si>
  <si>
    <t>Ukupan broj zaposlenih nemedicinskih radnika u zdravstvenoj ustanovi</t>
  </si>
  <si>
    <t>Ukupan broj zaposlenih doktora medicine u zdravstvenoj ustanovi (uključujući i doktore stomatologije)</t>
  </si>
  <si>
    <t>ORGANIZACIJSKI INDIKATORI</t>
  </si>
  <si>
    <t>Ukupan broj zaposlenih medicinskih sestara i medicinskih tehničara u zdravstvenoj ustanovi</t>
  </si>
  <si>
    <t>Ukupan broj zaposlenih magistara farmacije u zdravstvenoj ustanovi</t>
  </si>
  <si>
    <t>3.5.</t>
  </si>
  <si>
    <t>3.6.</t>
  </si>
  <si>
    <t>3.7.</t>
  </si>
  <si>
    <t>Ukupan broj zaposlenih sa ugovorom o radu na određeno vrijeme</t>
  </si>
  <si>
    <t>Ukupan broj zaposlenih sa ugovorom o radu na neodređeno vrijeme</t>
  </si>
  <si>
    <t>3.8.</t>
  </si>
  <si>
    <t>Ukupan broj godina svih zaposlenih radnika u zdravstvenoj ustanovi</t>
  </si>
  <si>
    <t>Ukupan broj svih zaposlenih radnika u zdravstvenoj ustanovi</t>
  </si>
  <si>
    <t>FINANSIJSKI INDIKATORI</t>
  </si>
  <si>
    <t>Ukupan budžet zdravstvene ustanove za posmatranu godinu</t>
  </si>
  <si>
    <t>Ukupna izdavanja za plaće zaposlenika za posmatranu godinu (bruto)</t>
  </si>
  <si>
    <t>Prosječna plaća svih zaspolenika za posmatranu godinu</t>
  </si>
  <si>
    <t>Ukupan broj zaposlenika u zdravstvenoj ustanovi u posmatranoj godini</t>
  </si>
  <si>
    <t>Prosječan broj godina starosti zaposlenih u zdravstvenoj ustanovi</t>
  </si>
  <si>
    <t>Prosjek godina zaposlenih</t>
  </si>
  <si>
    <t>Minimalna isplaćena plaća u zdravstvenoj ustanovi</t>
  </si>
  <si>
    <t xml:space="preserve">Maksimalna isplaćena plaća u zdravstvenoj ustanovi </t>
  </si>
  <si>
    <t>Izdvojena sredstva za edukaciju zaposlenika u posmatranoj godini</t>
  </si>
  <si>
    <t>Izdvojena sredstva za uspostavljanje sistema kvaliteta i sigurnosti u zdravstvenoj ustanovi za posmatranu godinu</t>
  </si>
  <si>
    <t>Stopa vakcinisane djece</t>
  </si>
  <si>
    <t>Stopa upućivanja specijalistima</t>
  </si>
  <si>
    <t>Stopa upućivanje u bolnicu</t>
  </si>
  <si>
    <t>Procenat vakcinisanog osoblja protiv COVID-19 virusa</t>
  </si>
  <si>
    <t>Broj zdravstvenih radnika koji su vakcinisani protiv COVID-19 virusa</t>
  </si>
  <si>
    <t>Ukupan broj zbrinutih pacijenata u promatranoj godini na nivou doma zdravlja</t>
  </si>
  <si>
    <t>INDIKATORI KVALITETA I SIGURNOSTI ZA TIMOVE PORODIČNE MEDICINE</t>
  </si>
  <si>
    <t>Ukupan broj pacijenata koji su posjetili službu porodične medicine u promatranoj godini</t>
  </si>
  <si>
    <t>6.1.</t>
  </si>
  <si>
    <t>Ukupan broj timova porodične medicine</t>
  </si>
  <si>
    <t>6.2.</t>
  </si>
  <si>
    <t>6.3.</t>
  </si>
  <si>
    <t>Procenat certificiranih timova porodične medicine</t>
  </si>
  <si>
    <t>Broj timova porodične medicine sa aktivnim certifikacijskism statusom po standardima AKAZ-a</t>
  </si>
  <si>
    <t>6.4.</t>
  </si>
  <si>
    <t>Procenat akreditiranih timova porodične medicine</t>
  </si>
  <si>
    <t>6.5.</t>
  </si>
  <si>
    <t>Stopa pušačkog status pacijenata</t>
  </si>
  <si>
    <t>6.6.</t>
  </si>
  <si>
    <t>6.7.</t>
  </si>
  <si>
    <t>6.8.</t>
  </si>
  <si>
    <t>6.9.</t>
  </si>
  <si>
    <t>6.10.</t>
  </si>
  <si>
    <t>6.11.</t>
  </si>
  <si>
    <t>6.12.</t>
  </si>
  <si>
    <t>6.13.</t>
  </si>
  <si>
    <t>Stopa vakcinisanih protiv gripa starosti 65 godina i više</t>
  </si>
  <si>
    <t>6.14.</t>
  </si>
  <si>
    <t>Procenat registrovanih korisnika starijih od 50 godina kojima je urađen test na krvavrenje u stolici (hemokult test)</t>
  </si>
  <si>
    <t xml:space="preserve">Broj osoba starosti 50 godina i više koji su u toku izvještajne
godine bili testirani na krvarenje u stolici 
</t>
  </si>
  <si>
    <t>Procenat pacijenata starijih od pedeset godina testiranih na krvarenje u stolici</t>
  </si>
  <si>
    <t>Stopa odziva na zakazane preglede</t>
  </si>
  <si>
    <t>6.15.</t>
  </si>
  <si>
    <t>6.16.</t>
  </si>
  <si>
    <t>Stopa zakazanih pregleda</t>
  </si>
  <si>
    <t>6.</t>
  </si>
  <si>
    <t>6.17.</t>
  </si>
  <si>
    <t xml:space="preserve">    TPM1</t>
  </si>
  <si>
    <t>TPM 2</t>
  </si>
  <si>
    <t xml:space="preserve">    TPM3</t>
  </si>
  <si>
    <t>TPM 4</t>
  </si>
  <si>
    <t>TPM 5</t>
  </si>
  <si>
    <t>TPM 6</t>
  </si>
  <si>
    <t>TPM 7</t>
  </si>
  <si>
    <t>TPM 8</t>
  </si>
  <si>
    <t>TPM 9</t>
  </si>
  <si>
    <t>TPM 10</t>
  </si>
  <si>
    <t>UKUPNO</t>
  </si>
  <si>
    <t>Stopa upućivanja na RTG po timu porodične medicine</t>
  </si>
  <si>
    <t>Broj pacijenata upućenih na RTG</t>
  </si>
  <si>
    <t>6.18.</t>
  </si>
  <si>
    <t xml:space="preserve">Broj pacijenata koji su iz bilo kojeg razloga posjetili tim porodične medicine </t>
  </si>
  <si>
    <t>6.19.</t>
  </si>
  <si>
    <t xml:space="preserve">Stopa upućivanja na labaratorijsku analizu po timu porodične medicine </t>
  </si>
  <si>
    <t xml:space="preserve">Broj pacijenata upućenih na labaratorijsku analizu </t>
  </si>
  <si>
    <t>Procenat pacijenata upućenih na RTG</t>
  </si>
  <si>
    <t xml:space="preserve">Procenat pacijenata upućenih na labaratorijsku analizu </t>
  </si>
  <si>
    <t xml:space="preserve">Stopa izdatih recepata po timu porodične medicine </t>
  </si>
  <si>
    <t>Broj pacijenata kojima je u posljednjoj posjeti timu porodične medicine izdat recept za bilo koji lijek</t>
  </si>
  <si>
    <t>6.20.</t>
  </si>
  <si>
    <t>Procenat ponovnih pregleda u timu porodične medicine</t>
  </si>
  <si>
    <t>Broj pacijenata koji su ponovno posjetili tim porodične medicine u periodu od 2 mjeseca od prve posjete timu porodične medicine u izvještajnoj godini (klinička revizija 30 kartona)</t>
  </si>
  <si>
    <t>6.21.</t>
  </si>
  <si>
    <t>6.22.</t>
  </si>
  <si>
    <t>Stopa upućivanja na PCR testiranje na COVID-19 po timu porodične medicine</t>
  </si>
  <si>
    <t>Broj pacijenata upućenih na PCR testiranje na COVID-19 (klinička revizija 30 kartona)</t>
  </si>
  <si>
    <t>Procenat broja pacijenata koji su upućeni na PCR testiranje na COVID-19</t>
  </si>
  <si>
    <t xml:space="preserve">PODACI PO TIMOVIMA PORODIČNE MEDICINE </t>
  </si>
  <si>
    <t>7.1.</t>
  </si>
  <si>
    <t>7.2.</t>
  </si>
  <si>
    <t>7.3.</t>
  </si>
  <si>
    <t>7.4.</t>
  </si>
  <si>
    <t>7.5.</t>
  </si>
  <si>
    <t>7.6.</t>
  </si>
  <si>
    <t>7.7.</t>
  </si>
  <si>
    <t>7.8.</t>
  </si>
  <si>
    <t>Broj timova porodične medicine sa aktivnim akreditacijskim statusom po standardima AKAZ-a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</si>
</sst>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top"/>
    </xf>
    <xf numFmtId="0" fontId="4" fillId="0" borderId="0" xfId="0" applyFont="1" applyBorder="1" applyAlignment="1"/>
    <xf numFmtId="0" fontId="0" fillId="0" borderId="0" xfId="0" applyBorder="1"/>
    <xf numFmtId="0" fontId="5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0" fillId="0" borderId="0" xfId="0" applyFont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2" fontId="16" fillId="7" borderId="2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8" fillId="0" borderId="0" xfId="0" applyFont="1" applyBorder="1" applyAlignment="1"/>
    <xf numFmtId="0" fontId="19" fillId="0" borderId="0" xfId="0" applyFont="1" applyBorder="1" applyAlignment="1"/>
    <xf numFmtId="0" fontId="0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wrapText="1"/>
    </xf>
    <xf numFmtId="2" fontId="16" fillId="7" borderId="18" xfId="0" applyNumberFormat="1" applyFont="1" applyFill="1" applyBorder="1" applyAlignment="1">
      <alignment wrapText="1"/>
    </xf>
    <xf numFmtId="0" fontId="16" fillId="0" borderId="15" xfId="0" applyFont="1" applyFill="1" applyBorder="1" applyAlignment="1">
      <alignment wrapText="1"/>
    </xf>
    <xf numFmtId="0" fontId="16" fillId="0" borderId="29" xfId="0" applyFont="1" applyFill="1" applyBorder="1" applyAlignment="1">
      <alignment wrapText="1"/>
    </xf>
    <xf numFmtId="0" fontId="16" fillId="0" borderId="16" xfId="0" applyFont="1" applyFill="1" applyBorder="1" applyAlignment="1">
      <alignment wrapText="1"/>
    </xf>
    <xf numFmtId="0" fontId="0" fillId="0" borderId="20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/>
    </xf>
    <xf numFmtId="0" fontId="0" fillId="0" borderId="5" xfId="0" applyFont="1" applyFill="1" applyBorder="1" applyAlignment="1">
      <alignment horizontal="justify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2" fontId="16" fillId="7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2" fontId="16" fillId="7" borderId="21" xfId="1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justify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6" borderId="23" xfId="0" applyFont="1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6" borderId="20" xfId="0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 wrapText="1"/>
    </xf>
    <xf numFmtId="0" fontId="5" fillId="6" borderId="23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0" fontId="0" fillId="6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9" fontId="16" fillId="0" borderId="18" xfId="0" applyNumberFormat="1" applyFont="1" applyFill="1" applyBorder="1" applyAlignment="1">
      <alignment horizontal="center" vertical="center" wrapText="1"/>
    </xf>
    <xf numFmtId="9" fontId="16" fillId="0" borderId="21" xfId="0" applyNumberFormat="1" applyFont="1" applyFill="1" applyBorder="1" applyAlignment="1">
      <alignment horizontal="center" vertical="center" wrapText="1"/>
    </xf>
    <xf numFmtId="2" fontId="16" fillId="7" borderId="21" xfId="1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/>
    </xf>
    <xf numFmtId="2" fontId="16" fillId="5" borderId="39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top"/>
    </xf>
    <xf numFmtId="0" fontId="16" fillId="0" borderId="12" xfId="0" applyFont="1" applyFill="1" applyBorder="1" applyAlignment="1">
      <alignment wrapText="1"/>
    </xf>
    <xf numFmtId="0" fontId="5" fillId="0" borderId="34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16" fillId="0" borderId="47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7" fillId="7" borderId="5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0" fillId="0" borderId="53" xfId="0" applyBorder="1"/>
    <xf numFmtId="0" fontId="0" fillId="0" borderId="37" xfId="0" applyBorder="1"/>
    <xf numFmtId="0" fontId="27" fillId="8" borderId="17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4" fillId="0" borderId="2" xfId="2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24" fillId="0" borderId="1" xfId="2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2" fontId="16" fillId="7" borderId="20" xfId="0" applyNumberFormat="1" applyFont="1" applyFill="1" applyBorder="1" applyAlignment="1">
      <alignment horizontal="center" wrapText="1"/>
    </xf>
    <xf numFmtId="2" fontId="16" fillId="7" borderId="21" xfId="0" applyNumberFormat="1" applyFont="1" applyFill="1" applyBorder="1" applyAlignment="1">
      <alignment horizontal="center" wrapText="1"/>
    </xf>
    <xf numFmtId="0" fontId="16" fillId="0" borderId="41" xfId="0" applyFont="1" applyBorder="1" applyAlignment="1">
      <alignment horizontal="center" vertical="center" wrapText="1"/>
    </xf>
    <xf numFmtId="2" fontId="16" fillId="7" borderId="6" xfId="1" applyNumberFormat="1" applyFont="1" applyFill="1" applyBorder="1" applyAlignment="1">
      <alignment horizontal="center" vertical="center" wrapText="1"/>
    </xf>
    <xf numFmtId="2" fontId="16" fillId="7" borderId="42" xfId="1" applyNumberFormat="1" applyFont="1" applyFill="1" applyBorder="1" applyAlignment="1">
      <alignment horizontal="center" vertical="center" wrapText="1"/>
    </xf>
    <xf numFmtId="2" fontId="16" fillId="7" borderId="20" xfId="1" applyNumberFormat="1" applyFont="1" applyFill="1" applyBorder="1" applyAlignment="1">
      <alignment horizontal="center" vertical="center" wrapText="1"/>
    </xf>
    <xf numFmtId="2" fontId="16" fillId="7" borderId="21" xfId="1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wrapText="1"/>
    </xf>
    <xf numFmtId="0" fontId="16" fillId="0" borderId="29" xfId="0" applyFont="1" applyFill="1" applyBorder="1" applyAlignment="1">
      <alignment horizontal="left" wrapText="1"/>
    </xf>
    <xf numFmtId="0" fontId="16" fillId="0" borderId="16" xfId="0" applyFont="1" applyFill="1" applyBorder="1" applyAlignment="1">
      <alignment horizontal="left" wrapText="1"/>
    </xf>
    <xf numFmtId="0" fontId="20" fillId="7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center"/>
    </xf>
    <xf numFmtId="0" fontId="16" fillId="5" borderId="40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50" xfId="0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0" fontId="16" fillId="5" borderId="15" xfId="1" applyNumberFormat="1" applyFont="1" applyFill="1" applyBorder="1" applyAlignment="1">
      <alignment horizontal="center" vertical="center" wrapText="1"/>
    </xf>
    <xf numFmtId="0" fontId="16" fillId="5" borderId="16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28" fillId="8" borderId="52" xfId="0" applyFon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16" fillId="0" borderId="15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4" borderId="3" xfId="0" applyFont="1" applyFill="1" applyBorder="1"/>
    <xf numFmtId="0" fontId="8" fillId="4" borderId="4" xfId="0" applyFont="1" applyFill="1" applyBorder="1"/>
    <xf numFmtId="0" fontId="23" fillId="7" borderId="35" xfId="0" applyFont="1" applyFill="1" applyBorder="1" applyAlignment="1">
      <alignment horizontal="left" vertical="center" wrapText="1"/>
    </xf>
    <xf numFmtId="0" fontId="23" fillId="7" borderId="29" xfId="0" applyFont="1" applyFill="1" applyBorder="1" applyAlignment="1">
      <alignment horizontal="left"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1" fillId="7" borderId="7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M10" sqref="M10"/>
    </sheetView>
  </sheetViews>
  <sheetFormatPr defaultRowHeight="14.4" x14ac:dyDescent="0.3"/>
  <cols>
    <col min="1" max="1" width="3.109375" customWidth="1"/>
    <col min="2" max="9" width="9.109375" style="11"/>
  </cols>
  <sheetData>
    <row r="2" spans="2:9" ht="15" x14ac:dyDescent="0.3">
      <c r="B2" s="148" t="s">
        <v>60</v>
      </c>
      <c r="C2" s="148"/>
      <c r="D2" s="148"/>
      <c r="E2" s="148"/>
      <c r="F2" s="148"/>
      <c r="G2" s="148"/>
      <c r="H2" s="148"/>
      <c r="I2" s="148"/>
    </row>
    <row r="3" spans="2:9" ht="48.75" customHeight="1" x14ac:dyDescent="0.3">
      <c r="B3" s="149" t="s">
        <v>69</v>
      </c>
      <c r="C3" s="149"/>
      <c r="D3" s="149"/>
      <c r="E3" s="149"/>
      <c r="F3" s="149"/>
      <c r="G3" s="149"/>
      <c r="H3" s="149"/>
      <c r="I3" s="149"/>
    </row>
    <row r="4" spans="2:9" ht="30" customHeight="1" x14ac:dyDescent="0.3">
      <c r="B4" s="150" t="s">
        <v>61</v>
      </c>
      <c r="C4" s="150"/>
      <c r="D4" s="150"/>
      <c r="E4" s="150"/>
      <c r="F4" s="150"/>
      <c r="G4" s="150"/>
      <c r="H4" s="150"/>
      <c r="I4" s="150"/>
    </row>
    <row r="5" spans="2:9" ht="14.25" customHeight="1" x14ac:dyDescent="0.3">
      <c r="B5" s="12"/>
      <c r="C5" s="12"/>
      <c r="D5" s="12"/>
      <c r="E5" s="12"/>
      <c r="F5" s="12"/>
      <c r="G5" s="151" t="s">
        <v>299</v>
      </c>
      <c r="H5" s="151"/>
      <c r="I5" s="13"/>
    </row>
    <row r="6" spans="2:9" ht="31.5" customHeight="1" x14ac:dyDescent="0.3">
      <c r="B6" s="145" t="s">
        <v>62</v>
      </c>
      <c r="C6" s="145"/>
      <c r="D6" s="145"/>
      <c r="E6" s="147"/>
      <c r="F6" s="147"/>
      <c r="G6" s="147"/>
      <c r="H6" s="147"/>
      <c r="I6" s="147"/>
    </row>
    <row r="7" spans="2:9" ht="31.5" customHeight="1" x14ac:dyDescent="0.3">
      <c r="B7" s="145" t="s">
        <v>63</v>
      </c>
      <c r="C7" s="145"/>
      <c r="D7" s="145"/>
      <c r="E7" s="142"/>
      <c r="F7" s="142"/>
      <c r="G7" s="142"/>
      <c r="H7" s="142"/>
      <c r="I7" s="142"/>
    </row>
    <row r="8" spans="2:9" ht="33" customHeight="1" x14ac:dyDescent="0.3">
      <c r="B8" s="145" t="s">
        <v>64</v>
      </c>
      <c r="C8" s="145"/>
      <c r="D8" s="145"/>
      <c r="E8" s="142"/>
      <c r="F8" s="142"/>
      <c r="G8" s="16" t="s">
        <v>65</v>
      </c>
      <c r="H8" s="142"/>
      <c r="I8" s="142"/>
    </row>
    <row r="9" spans="2:9" ht="29.25" customHeight="1" x14ac:dyDescent="0.3">
      <c r="B9" s="145" t="s">
        <v>66</v>
      </c>
      <c r="C9" s="145"/>
      <c r="D9" s="145"/>
      <c r="E9" s="146"/>
      <c r="F9" s="147"/>
      <c r="G9" s="147"/>
      <c r="H9" s="147"/>
      <c r="I9" s="147"/>
    </row>
    <row r="10" spans="2:9" ht="31.5" customHeight="1" x14ac:dyDescent="0.3">
      <c r="B10" s="145" t="s">
        <v>67</v>
      </c>
      <c r="C10" s="145"/>
      <c r="D10" s="145"/>
      <c r="E10" s="145"/>
      <c r="F10" s="142"/>
      <c r="G10" s="142"/>
      <c r="H10" s="142"/>
      <c r="I10" s="142"/>
    </row>
    <row r="11" spans="2:9" ht="27.75" customHeight="1" x14ac:dyDescent="0.3">
      <c r="B11" s="14" t="s">
        <v>64</v>
      </c>
      <c r="C11" s="14"/>
      <c r="D11" s="140"/>
      <c r="E11" s="140"/>
      <c r="F11" s="12" t="s">
        <v>66</v>
      </c>
      <c r="G11" s="141"/>
      <c r="H11" s="142"/>
      <c r="I11" s="142"/>
    </row>
    <row r="12" spans="2:9" ht="31.5" customHeight="1" x14ac:dyDescent="0.3">
      <c r="B12" s="143" t="s">
        <v>68</v>
      </c>
      <c r="C12" s="143"/>
      <c r="D12" s="143"/>
      <c r="E12" s="12"/>
      <c r="F12" s="12"/>
      <c r="G12" s="12"/>
      <c r="H12" s="12"/>
      <c r="I12" s="15"/>
    </row>
    <row r="13" spans="2:9" ht="148.5" customHeight="1" x14ac:dyDescent="0.3">
      <c r="B13" s="144"/>
      <c r="C13" s="144"/>
      <c r="D13" s="144"/>
      <c r="E13" s="144"/>
      <c r="F13" s="144"/>
      <c r="G13" s="144"/>
      <c r="H13" s="144"/>
      <c r="I13" s="144"/>
    </row>
  </sheetData>
  <mergeCells count="19">
    <mergeCell ref="B7:D7"/>
    <mergeCell ref="E7:I7"/>
    <mergeCell ref="B2:I2"/>
    <mergeCell ref="B3:I3"/>
    <mergeCell ref="B4:I4"/>
    <mergeCell ref="B6:D6"/>
    <mergeCell ref="E6:I6"/>
    <mergeCell ref="G5:H5"/>
    <mergeCell ref="D11:E11"/>
    <mergeCell ref="G11:I11"/>
    <mergeCell ref="B12:D12"/>
    <mergeCell ref="B13:I13"/>
    <mergeCell ref="B8:D8"/>
    <mergeCell ref="E8:F8"/>
    <mergeCell ref="H8:I8"/>
    <mergeCell ref="B9:D9"/>
    <mergeCell ref="E9:I9"/>
    <mergeCell ref="B10:E10"/>
    <mergeCell ref="F10:I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&amp;L&amp;9OPĆI PODACI&amp;R&amp;9&amp;P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8"/>
  <sheetViews>
    <sheetView topLeftCell="A157" workbookViewId="0">
      <selection activeCell="C176" sqref="C176"/>
    </sheetView>
  </sheetViews>
  <sheetFormatPr defaultRowHeight="14.4" x14ac:dyDescent="0.3"/>
  <cols>
    <col min="1" max="1" width="3.44140625" customWidth="1"/>
    <col min="2" max="2" width="28" customWidth="1"/>
    <col min="3" max="3" width="23.6640625" customWidth="1"/>
    <col min="4" max="4" width="13.88671875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4" spans="2:4" ht="39" customHeight="1" thickBot="1" x14ac:dyDescent="0.35">
      <c r="B4" s="247" t="s">
        <v>319</v>
      </c>
      <c r="C4" s="248"/>
      <c r="D4" s="20" t="s">
        <v>156</v>
      </c>
    </row>
    <row r="5" spans="2:4" x14ac:dyDescent="0.3">
      <c r="B5" s="249" t="s">
        <v>184</v>
      </c>
      <c r="C5" s="88" t="s">
        <v>185</v>
      </c>
      <c r="D5" s="89"/>
    </row>
    <row r="6" spans="2:4" x14ac:dyDescent="0.3">
      <c r="B6" s="250"/>
      <c r="C6" s="8" t="s">
        <v>186</v>
      </c>
      <c r="D6" s="90"/>
    </row>
    <row r="7" spans="2:4" x14ac:dyDescent="0.3">
      <c r="B7" s="250"/>
      <c r="C7" s="8" t="s">
        <v>187</v>
      </c>
      <c r="D7" s="90"/>
    </row>
    <row r="8" spans="2:4" ht="15" thickBot="1" x14ac:dyDescent="0.35">
      <c r="B8" s="251"/>
      <c r="C8" s="91" t="s">
        <v>188</v>
      </c>
      <c r="D8" s="92"/>
    </row>
    <row r="9" spans="2:4" x14ac:dyDescent="0.3">
      <c r="B9" s="249" t="s">
        <v>189</v>
      </c>
      <c r="C9" s="88" t="s">
        <v>190</v>
      </c>
      <c r="D9" s="89"/>
    </row>
    <row r="10" spans="2:4" x14ac:dyDescent="0.3">
      <c r="B10" s="250"/>
      <c r="C10" s="8" t="s">
        <v>191</v>
      </c>
      <c r="D10" s="90"/>
    </row>
    <row r="11" spans="2:4" x14ac:dyDescent="0.3">
      <c r="B11" s="250"/>
      <c r="C11" s="8" t="s">
        <v>192</v>
      </c>
      <c r="D11" s="90"/>
    </row>
    <row r="12" spans="2:4" ht="16.5" customHeight="1" thickBot="1" x14ac:dyDescent="0.35">
      <c r="B12" s="251"/>
      <c r="C12" s="91" t="s">
        <v>193</v>
      </c>
      <c r="D12" s="92"/>
    </row>
    <row r="13" spans="2:4" x14ac:dyDescent="0.3">
      <c r="B13" s="249" t="s">
        <v>194</v>
      </c>
      <c r="C13" s="88" t="s">
        <v>190</v>
      </c>
      <c r="D13" s="89"/>
    </row>
    <row r="14" spans="2:4" x14ac:dyDescent="0.3">
      <c r="B14" s="250"/>
      <c r="C14" s="8" t="s">
        <v>191</v>
      </c>
      <c r="D14" s="90"/>
    </row>
    <row r="15" spans="2:4" x14ac:dyDescent="0.3">
      <c r="B15" s="250"/>
      <c r="C15" s="8" t="s">
        <v>192</v>
      </c>
      <c r="D15" s="90"/>
    </row>
    <row r="16" spans="2:4" ht="18.75" customHeight="1" thickBot="1" x14ac:dyDescent="0.35">
      <c r="B16" s="251"/>
      <c r="C16" s="91" t="s">
        <v>193</v>
      </c>
      <c r="D16" s="92"/>
    </row>
    <row r="17" spans="2:4" x14ac:dyDescent="0.3">
      <c r="B17" s="249" t="s">
        <v>195</v>
      </c>
      <c r="C17" s="88" t="s">
        <v>190</v>
      </c>
      <c r="D17" s="89"/>
    </row>
    <row r="18" spans="2:4" x14ac:dyDescent="0.3">
      <c r="B18" s="250"/>
      <c r="C18" s="8" t="s">
        <v>191</v>
      </c>
      <c r="D18" s="90"/>
    </row>
    <row r="19" spans="2:4" x14ac:dyDescent="0.3">
      <c r="B19" s="250"/>
      <c r="C19" s="8" t="s">
        <v>192</v>
      </c>
      <c r="D19" s="90"/>
    </row>
    <row r="20" spans="2:4" ht="15" thickBot="1" x14ac:dyDescent="0.35">
      <c r="B20" s="251"/>
      <c r="C20" s="91" t="s">
        <v>193</v>
      </c>
      <c r="D20" s="92"/>
    </row>
    <row r="21" spans="2:4" x14ac:dyDescent="0.3">
      <c r="B21" s="249" t="s">
        <v>196</v>
      </c>
      <c r="C21" s="88" t="s">
        <v>190</v>
      </c>
      <c r="D21" s="89"/>
    </row>
    <row r="22" spans="2:4" x14ac:dyDescent="0.3">
      <c r="B22" s="250"/>
      <c r="C22" s="8" t="s">
        <v>191</v>
      </c>
      <c r="D22" s="90"/>
    </row>
    <row r="23" spans="2:4" x14ac:dyDescent="0.3">
      <c r="B23" s="250"/>
      <c r="C23" s="8" t="s">
        <v>192</v>
      </c>
      <c r="D23" s="90"/>
    </row>
    <row r="24" spans="2:4" ht="15.75" customHeight="1" thickBot="1" x14ac:dyDescent="0.35">
      <c r="B24" s="251"/>
      <c r="C24" s="91" t="s">
        <v>193</v>
      </c>
      <c r="D24" s="92"/>
    </row>
    <row r="25" spans="2:4" x14ac:dyDescent="0.3">
      <c r="B25" s="249" t="s">
        <v>197</v>
      </c>
      <c r="C25" s="88" t="s">
        <v>190</v>
      </c>
      <c r="D25" s="89"/>
    </row>
    <row r="26" spans="2:4" x14ac:dyDescent="0.3">
      <c r="B26" s="250"/>
      <c r="C26" s="8" t="s">
        <v>191</v>
      </c>
      <c r="D26" s="90"/>
    </row>
    <row r="27" spans="2:4" x14ac:dyDescent="0.3">
      <c r="B27" s="250"/>
      <c r="C27" s="8" t="s">
        <v>192</v>
      </c>
      <c r="D27" s="90"/>
    </row>
    <row r="28" spans="2:4" ht="14.25" customHeight="1" thickBot="1" x14ac:dyDescent="0.35">
      <c r="B28" s="251"/>
      <c r="C28" s="91" t="s">
        <v>193</v>
      </c>
      <c r="D28" s="92"/>
    </row>
    <row r="29" spans="2:4" x14ac:dyDescent="0.3">
      <c r="B29" s="249" t="s">
        <v>198</v>
      </c>
      <c r="C29" s="88" t="s">
        <v>190</v>
      </c>
      <c r="D29" s="89"/>
    </row>
    <row r="30" spans="2:4" x14ac:dyDescent="0.3">
      <c r="B30" s="250"/>
      <c r="C30" s="8" t="s">
        <v>191</v>
      </c>
      <c r="D30" s="90"/>
    </row>
    <row r="31" spans="2:4" x14ac:dyDescent="0.3">
      <c r="B31" s="250"/>
      <c r="C31" s="8" t="s">
        <v>192</v>
      </c>
      <c r="D31" s="90"/>
    </row>
    <row r="32" spans="2:4" ht="13.5" customHeight="1" thickBot="1" x14ac:dyDescent="0.35">
      <c r="B32" s="251"/>
      <c r="C32" s="91" t="s">
        <v>193</v>
      </c>
      <c r="D32" s="92"/>
    </row>
    <row r="33" spans="2:4" x14ac:dyDescent="0.3">
      <c r="B33" s="249" t="s">
        <v>199</v>
      </c>
      <c r="C33" s="88" t="s">
        <v>190</v>
      </c>
      <c r="D33" s="89"/>
    </row>
    <row r="34" spans="2:4" x14ac:dyDescent="0.3">
      <c r="B34" s="250"/>
      <c r="C34" s="8" t="s">
        <v>191</v>
      </c>
      <c r="D34" s="90"/>
    </row>
    <row r="35" spans="2:4" x14ac:dyDescent="0.3">
      <c r="B35" s="250"/>
      <c r="C35" s="8" t="s">
        <v>192</v>
      </c>
      <c r="D35" s="90"/>
    </row>
    <row r="36" spans="2:4" ht="15.75" customHeight="1" thickBot="1" x14ac:dyDescent="0.35">
      <c r="B36" s="251"/>
      <c r="C36" s="91" t="s">
        <v>193</v>
      </c>
      <c r="D36" s="92"/>
    </row>
    <row r="37" spans="2:4" x14ac:dyDescent="0.3">
      <c r="B37" s="249" t="s">
        <v>200</v>
      </c>
      <c r="C37" s="88" t="s">
        <v>190</v>
      </c>
      <c r="D37" s="89"/>
    </row>
    <row r="38" spans="2:4" x14ac:dyDescent="0.3">
      <c r="B38" s="250"/>
      <c r="C38" s="8" t="s">
        <v>191</v>
      </c>
      <c r="D38" s="90"/>
    </row>
    <row r="39" spans="2:4" x14ac:dyDescent="0.3">
      <c r="B39" s="250"/>
      <c r="C39" s="8" t="s">
        <v>192</v>
      </c>
      <c r="D39" s="90"/>
    </row>
    <row r="40" spans="2:4" ht="15" thickBot="1" x14ac:dyDescent="0.35">
      <c r="B40" s="251"/>
      <c r="C40" s="91" t="s">
        <v>193</v>
      </c>
      <c r="D40" s="92"/>
    </row>
    <row r="41" spans="2:4" x14ac:dyDescent="0.3">
      <c r="B41" s="249" t="s">
        <v>201</v>
      </c>
      <c r="C41" s="88" t="s">
        <v>190</v>
      </c>
      <c r="D41" s="89"/>
    </row>
    <row r="42" spans="2:4" x14ac:dyDescent="0.3">
      <c r="B42" s="250"/>
      <c r="C42" s="8" t="s">
        <v>191</v>
      </c>
      <c r="D42" s="90"/>
    </row>
    <row r="43" spans="2:4" x14ac:dyDescent="0.3">
      <c r="B43" s="250"/>
      <c r="C43" s="8" t="s">
        <v>192</v>
      </c>
      <c r="D43" s="90"/>
    </row>
    <row r="44" spans="2:4" ht="15" thickBot="1" x14ac:dyDescent="0.35">
      <c r="B44" s="251"/>
      <c r="C44" s="91" t="s">
        <v>193</v>
      </c>
      <c r="D44" s="92"/>
    </row>
    <row r="45" spans="2:4" x14ac:dyDescent="0.3">
      <c r="B45" s="249" t="s">
        <v>202</v>
      </c>
      <c r="C45" s="88" t="s">
        <v>190</v>
      </c>
      <c r="D45" s="89"/>
    </row>
    <row r="46" spans="2:4" x14ac:dyDescent="0.3">
      <c r="B46" s="250"/>
      <c r="C46" s="8" t="s">
        <v>191</v>
      </c>
      <c r="D46" s="90"/>
    </row>
    <row r="47" spans="2:4" x14ac:dyDescent="0.3">
      <c r="B47" s="250"/>
      <c r="C47" s="8" t="s">
        <v>192</v>
      </c>
      <c r="D47" s="90"/>
    </row>
    <row r="48" spans="2:4" ht="15" thickBot="1" x14ac:dyDescent="0.35">
      <c r="B48" s="251"/>
      <c r="C48" s="91" t="s">
        <v>193</v>
      </c>
      <c r="D48" s="92"/>
    </row>
    <row r="49" spans="2:4" x14ac:dyDescent="0.3">
      <c r="B49" s="249" t="s">
        <v>203</v>
      </c>
      <c r="C49" s="88" t="s">
        <v>190</v>
      </c>
      <c r="D49" s="89"/>
    </row>
    <row r="50" spans="2:4" x14ac:dyDescent="0.3">
      <c r="B50" s="250"/>
      <c r="C50" s="8" t="s">
        <v>191</v>
      </c>
      <c r="D50" s="90"/>
    </row>
    <row r="51" spans="2:4" x14ac:dyDescent="0.3">
      <c r="B51" s="250"/>
      <c r="C51" s="8" t="s">
        <v>192</v>
      </c>
      <c r="D51" s="90"/>
    </row>
    <row r="52" spans="2:4" ht="16.5" customHeight="1" thickBot="1" x14ac:dyDescent="0.35">
      <c r="B52" s="251"/>
      <c r="C52" s="91" t="s">
        <v>193</v>
      </c>
      <c r="D52" s="92"/>
    </row>
    <row r="53" spans="2:4" x14ac:dyDescent="0.3">
      <c r="B53" s="249" t="s">
        <v>204</v>
      </c>
      <c r="C53" s="88" t="s">
        <v>190</v>
      </c>
      <c r="D53" s="89"/>
    </row>
    <row r="54" spans="2:4" x14ac:dyDescent="0.3">
      <c r="B54" s="250"/>
      <c r="C54" s="8" t="s">
        <v>191</v>
      </c>
      <c r="D54" s="90"/>
    </row>
    <row r="55" spans="2:4" x14ac:dyDescent="0.3">
      <c r="B55" s="250"/>
      <c r="C55" s="8" t="s">
        <v>192</v>
      </c>
      <c r="D55" s="90"/>
    </row>
    <row r="56" spans="2:4" ht="17.25" customHeight="1" thickBot="1" x14ac:dyDescent="0.35">
      <c r="B56" s="251"/>
      <c r="C56" s="91" t="s">
        <v>193</v>
      </c>
      <c r="D56" s="92"/>
    </row>
    <row r="57" spans="2:4" x14ac:dyDescent="0.3">
      <c r="B57" s="249" t="s">
        <v>205</v>
      </c>
      <c r="C57" s="88" t="s">
        <v>190</v>
      </c>
      <c r="D57" s="89"/>
    </row>
    <row r="58" spans="2:4" x14ac:dyDescent="0.3">
      <c r="B58" s="250"/>
      <c r="C58" s="8" t="s">
        <v>191</v>
      </c>
      <c r="D58" s="90"/>
    </row>
    <row r="59" spans="2:4" x14ac:dyDescent="0.3">
      <c r="B59" s="250"/>
      <c r="C59" s="8" t="s">
        <v>192</v>
      </c>
      <c r="D59" s="90"/>
    </row>
    <row r="60" spans="2:4" ht="15" thickBot="1" x14ac:dyDescent="0.35">
      <c r="B60" s="251"/>
      <c r="C60" s="91" t="s">
        <v>193</v>
      </c>
      <c r="D60" s="92"/>
    </row>
    <row r="61" spans="2:4" x14ac:dyDescent="0.3">
      <c r="B61" s="249" t="s">
        <v>206</v>
      </c>
      <c r="C61" s="88" t="s">
        <v>190</v>
      </c>
      <c r="D61" s="89"/>
    </row>
    <row r="62" spans="2:4" x14ac:dyDescent="0.3">
      <c r="B62" s="250"/>
      <c r="C62" s="8" t="s">
        <v>191</v>
      </c>
      <c r="D62" s="90"/>
    </row>
    <row r="63" spans="2:4" x14ac:dyDescent="0.3">
      <c r="B63" s="250"/>
      <c r="C63" s="8" t="s">
        <v>192</v>
      </c>
      <c r="D63" s="90"/>
    </row>
    <row r="64" spans="2:4" ht="14.25" customHeight="1" thickBot="1" x14ac:dyDescent="0.35">
      <c r="B64" s="251"/>
      <c r="C64" s="91" t="s">
        <v>193</v>
      </c>
      <c r="D64" s="92"/>
    </row>
    <row r="65" spans="2:4" x14ac:dyDescent="0.3">
      <c r="B65" s="249" t="s">
        <v>207</v>
      </c>
      <c r="C65" s="88" t="s">
        <v>190</v>
      </c>
      <c r="D65" s="89"/>
    </row>
    <row r="66" spans="2:4" x14ac:dyDescent="0.3">
      <c r="B66" s="250"/>
      <c r="C66" s="8" t="s">
        <v>191</v>
      </c>
      <c r="D66" s="90"/>
    </row>
    <row r="67" spans="2:4" x14ac:dyDescent="0.3">
      <c r="B67" s="250"/>
      <c r="C67" s="8" t="s">
        <v>192</v>
      </c>
      <c r="D67" s="90"/>
    </row>
    <row r="68" spans="2:4" ht="15" thickBot="1" x14ac:dyDescent="0.35">
      <c r="B68" s="251"/>
      <c r="C68" s="91" t="s">
        <v>193</v>
      </c>
      <c r="D68" s="92"/>
    </row>
    <row r="69" spans="2:4" x14ac:dyDescent="0.3">
      <c r="B69" s="249" t="s">
        <v>208</v>
      </c>
      <c r="C69" s="88" t="s">
        <v>190</v>
      </c>
      <c r="D69" s="89"/>
    </row>
    <row r="70" spans="2:4" x14ac:dyDescent="0.3">
      <c r="B70" s="250"/>
      <c r="C70" s="8" t="s">
        <v>191</v>
      </c>
      <c r="D70" s="90"/>
    </row>
    <row r="71" spans="2:4" x14ac:dyDescent="0.3">
      <c r="B71" s="250"/>
      <c r="C71" s="8" t="s">
        <v>192</v>
      </c>
      <c r="D71" s="90"/>
    </row>
    <row r="72" spans="2:4" ht="15" customHeight="1" thickBot="1" x14ac:dyDescent="0.35">
      <c r="B72" s="251"/>
      <c r="C72" s="91" t="s">
        <v>193</v>
      </c>
      <c r="D72" s="92"/>
    </row>
    <row r="73" spans="2:4" x14ac:dyDescent="0.3">
      <c r="B73" s="249" t="s">
        <v>209</v>
      </c>
      <c r="C73" s="88" t="s">
        <v>190</v>
      </c>
      <c r="D73" s="89"/>
    </row>
    <row r="74" spans="2:4" x14ac:dyDescent="0.3">
      <c r="B74" s="250"/>
      <c r="C74" s="8" t="s">
        <v>191</v>
      </c>
      <c r="D74" s="90"/>
    </row>
    <row r="75" spans="2:4" x14ac:dyDescent="0.3">
      <c r="B75" s="250"/>
      <c r="C75" s="8" t="s">
        <v>192</v>
      </c>
      <c r="D75" s="90"/>
    </row>
    <row r="76" spans="2:4" ht="13.5" customHeight="1" thickBot="1" x14ac:dyDescent="0.35">
      <c r="B76" s="251"/>
      <c r="C76" s="91" t="s">
        <v>193</v>
      </c>
      <c r="D76" s="92"/>
    </row>
    <row r="77" spans="2:4" x14ac:dyDescent="0.3">
      <c r="B77" s="249" t="s">
        <v>210</v>
      </c>
      <c r="C77" s="88" t="s">
        <v>190</v>
      </c>
      <c r="D77" s="89"/>
    </row>
    <row r="78" spans="2:4" x14ac:dyDescent="0.3">
      <c r="B78" s="250"/>
      <c r="C78" s="8" t="s">
        <v>191</v>
      </c>
      <c r="D78" s="90"/>
    </row>
    <row r="79" spans="2:4" x14ac:dyDescent="0.3">
      <c r="B79" s="250"/>
      <c r="C79" s="8" t="s">
        <v>192</v>
      </c>
      <c r="D79" s="90"/>
    </row>
    <row r="80" spans="2:4" ht="18" customHeight="1" thickBot="1" x14ac:dyDescent="0.35">
      <c r="B80" s="251"/>
      <c r="C80" s="91" t="s">
        <v>193</v>
      </c>
      <c r="D80" s="92"/>
    </row>
    <row r="81" spans="2:4" x14ac:dyDescent="0.3">
      <c r="B81" s="249" t="s">
        <v>211</v>
      </c>
      <c r="C81" s="88" t="s">
        <v>190</v>
      </c>
      <c r="D81" s="89"/>
    </row>
    <row r="82" spans="2:4" x14ac:dyDescent="0.3">
      <c r="B82" s="250"/>
      <c r="C82" s="8" t="s">
        <v>191</v>
      </c>
      <c r="D82" s="90"/>
    </row>
    <row r="83" spans="2:4" x14ac:dyDescent="0.3">
      <c r="B83" s="250"/>
      <c r="C83" s="8" t="s">
        <v>192</v>
      </c>
      <c r="D83" s="90"/>
    </row>
    <row r="84" spans="2:4" ht="17.25" customHeight="1" thickBot="1" x14ac:dyDescent="0.35">
      <c r="B84" s="251"/>
      <c r="C84" s="91" t="s">
        <v>193</v>
      </c>
      <c r="D84" s="92"/>
    </row>
    <row r="85" spans="2:4" x14ac:dyDescent="0.3">
      <c r="B85" s="249" t="s">
        <v>212</v>
      </c>
      <c r="C85" s="88" t="s">
        <v>190</v>
      </c>
      <c r="D85" s="89"/>
    </row>
    <row r="86" spans="2:4" x14ac:dyDescent="0.3">
      <c r="B86" s="250"/>
      <c r="C86" s="8" t="s">
        <v>191</v>
      </c>
      <c r="D86" s="90"/>
    </row>
    <row r="87" spans="2:4" x14ac:dyDescent="0.3">
      <c r="B87" s="250"/>
      <c r="C87" s="8" t="s">
        <v>192</v>
      </c>
      <c r="D87" s="90"/>
    </row>
    <row r="88" spans="2:4" ht="18" customHeight="1" thickBot="1" x14ac:dyDescent="0.35">
      <c r="B88" s="251"/>
      <c r="C88" s="91" t="s">
        <v>193</v>
      </c>
      <c r="D88" s="92"/>
    </row>
    <row r="89" spans="2:4" x14ac:dyDescent="0.3">
      <c r="B89" s="249" t="s">
        <v>213</v>
      </c>
      <c r="C89" s="88" t="s">
        <v>190</v>
      </c>
      <c r="D89" s="89"/>
    </row>
    <row r="90" spans="2:4" x14ac:dyDescent="0.3">
      <c r="B90" s="250"/>
      <c r="C90" s="8" t="s">
        <v>191</v>
      </c>
      <c r="D90" s="90"/>
    </row>
    <row r="91" spans="2:4" x14ac:dyDescent="0.3">
      <c r="B91" s="250"/>
      <c r="C91" s="8" t="s">
        <v>192</v>
      </c>
      <c r="D91" s="90"/>
    </row>
    <row r="92" spans="2:4" ht="15.75" customHeight="1" thickBot="1" x14ac:dyDescent="0.35">
      <c r="B92" s="251"/>
      <c r="C92" s="91" t="s">
        <v>193</v>
      </c>
      <c r="D92" s="92"/>
    </row>
    <row r="93" spans="2:4" x14ac:dyDescent="0.3">
      <c r="B93" s="249" t="s">
        <v>214</v>
      </c>
      <c r="C93" s="88" t="s">
        <v>190</v>
      </c>
      <c r="D93" s="89"/>
    </row>
    <row r="94" spans="2:4" x14ac:dyDescent="0.3">
      <c r="B94" s="250"/>
      <c r="C94" s="8" t="s">
        <v>191</v>
      </c>
      <c r="D94" s="90"/>
    </row>
    <row r="95" spans="2:4" x14ac:dyDescent="0.3">
      <c r="B95" s="250"/>
      <c r="C95" s="8" t="s">
        <v>192</v>
      </c>
      <c r="D95" s="90"/>
    </row>
    <row r="96" spans="2:4" ht="13.5" customHeight="1" thickBot="1" x14ac:dyDescent="0.35">
      <c r="B96" s="251"/>
      <c r="C96" s="91" t="s">
        <v>193</v>
      </c>
      <c r="D96" s="92"/>
    </row>
    <row r="97" spans="2:4" x14ac:dyDescent="0.3">
      <c r="B97" s="249" t="s">
        <v>215</v>
      </c>
      <c r="C97" s="88" t="s">
        <v>190</v>
      </c>
      <c r="D97" s="89"/>
    </row>
    <row r="98" spans="2:4" x14ac:dyDescent="0.3">
      <c r="B98" s="250"/>
      <c r="C98" s="8" t="s">
        <v>191</v>
      </c>
      <c r="D98" s="90"/>
    </row>
    <row r="99" spans="2:4" x14ac:dyDescent="0.3">
      <c r="B99" s="250"/>
      <c r="C99" s="8" t="s">
        <v>192</v>
      </c>
      <c r="D99" s="90"/>
    </row>
    <row r="100" spans="2:4" ht="15" customHeight="1" thickBot="1" x14ac:dyDescent="0.35">
      <c r="B100" s="251"/>
      <c r="C100" s="91" t="s">
        <v>193</v>
      </c>
      <c r="D100" s="92"/>
    </row>
    <row r="101" spans="2:4" x14ac:dyDescent="0.3">
      <c r="B101" s="249" t="s">
        <v>216</v>
      </c>
      <c r="C101" s="88" t="s">
        <v>190</v>
      </c>
      <c r="D101" s="89"/>
    </row>
    <row r="102" spans="2:4" x14ac:dyDescent="0.3">
      <c r="B102" s="250"/>
      <c r="C102" s="8" t="s">
        <v>191</v>
      </c>
      <c r="D102" s="90"/>
    </row>
    <row r="103" spans="2:4" x14ac:dyDescent="0.3">
      <c r="B103" s="250"/>
      <c r="C103" s="8" t="s">
        <v>192</v>
      </c>
      <c r="D103" s="90"/>
    </row>
    <row r="104" spans="2:4" ht="15" customHeight="1" thickBot="1" x14ac:dyDescent="0.35">
      <c r="B104" s="251"/>
      <c r="C104" s="91" t="s">
        <v>193</v>
      </c>
      <c r="D104" s="92"/>
    </row>
    <row r="105" spans="2:4" x14ac:dyDescent="0.3">
      <c r="B105" s="249" t="s">
        <v>217</v>
      </c>
      <c r="C105" s="88" t="s">
        <v>190</v>
      </c>
      <c r="D105" s="89"/>
    </row>
    <row r="106" spans="2:4" x14ac:dyDescent="0.3">
      <c r="B106" s="250"/>
      <c r="C106" s="8" t="s">
        <v>191</v>
      </c>
      <c r="D106" s="90"/>
    </row>
    <row r="107" spans="2:4" x14ac:dyDescent="0.3">
      <c r="B107" s="250"/>
      <c r="C107" s="8" t="s">
        <v>192</v>
      </c>
      <c r="D107" s="90"/>
    </row>
    <row r="108" spans="2:4" ht="15.75" customHeight="1" thickBot="1" x14ac:dyDescent="0.35">
      <c r="B108" s="251"/>
      <c r="C108" s="91" t="s">
        <v>193</v>
      </c>
      <c r="D108" s="92"/>
    </row>
    <row r="109" spans="2:4" x14ac:dyDescent="0.3">
      <c r="B109" s="249" t="s">
        <v>218</v>
      </c>
      <c r="C109" s="88" t="s">
        <v>190</v>
      </c>
      <c r="D109" s="89"/>
    </row>
    <row r="110" spans="2:4" x14ac:dyDescent="0.3">
      <c r="B110" s="250"/>
      <c r="C110" s="8" t="s">
        <v>191</v>
      </c>
      <c r="D110" s="90"/>
    </row>
    <row r="111" spans="2:4" x14ac:dyDescent="0.3">
      <c r="B111" s="250"/>
      <c r="C111" s="8" t="s">
        <v>192</v>
      </c>
      <c r="D111" s="90"/>
    </row>
    <row r="112" spans="2:4" ht="15.75" customHeight="1" thickBot="1" x14ac:dyDescent="0.35">
      <c r="B112" s="251"/>
      <c r="C112" s="91" t="s">
        <v>193</v>
      </c>
      <c r="D112" s="92"/>
    </row>
    <row r="113" spans="2:4" x14ac:dyDescent="0.3">
      <c r="B113" s="249" t="s">
        <v>219</v>
      </c>
      <c r="C113" s="88" t="s">
        <v>190</v>
      </c>
      <c r="D113" s="89"/>
    </row>
    <row r="114" spans="2:4" x14ac:dyDescent="0.3">
      <c r="B114" s="250"/>
      <c r="C114" s="8" t="s">
        <v>191</v>
      </c>
      <c r="D114" s="90"/>
    </row>
    <row r="115" spans="2:4" x14ac:dyDescent="0.3">
      <c r="B115" s="250"/>
      <c r="C115" s="8" t="s">
        <v>192</v>
      </c>
      <c r="D115" s="90"/>
    </row>
    <row r="116" spans="2:4" ht="16.5" customHeight="1" thickBot="1" x14ac:dyDescent="0.35">
      <c r="B116" s="251"/>
      <c r="C116" s="91" t="s">
        <v>193</v>
      </c>
      <c r="D116" s="92"/>
    </row>
    <row r="117" spans="2:4" x14ac:dyDescent="0.3">
      <c r="B117" s="249" t="s">
        <v>220</v>
      </c>
      <c r="C117" s="88" t="s">
        <v>190</v>
      </c>
      <c r="D117" s="89"/>
    </row>
    <row r="118" spans="2:4" x14ac:dyDescent="0.3">
      <c r="B118" s="250"/>
      <c r="C118" s="8" t="s">
        <v>191</v>
      </c>
      <c r="D118" s="90"/>
    </row>
    <row r="119" spans="2:4" x14ac:dyDescent="0.3">
      <c r="B119" s="250"/>
      <c r="C119" s="8" t="s">
        <v>192</v>
      </c>
      <c r="D119" s="90"/>
    </row>
    <row r="120" spans="2:4" ht="15.75" customHeight="1" thickBot="1" x14ac:dyDescent="0.35">
      <c r="B120" s="251"/>
      <c r="C120" s="91" t="s">
        <v>193</v>
      </c>
      <c r="D120" s="92"/>
    </row>
    <row r="121" spans="2:4" x14ac:dyDescent="0.3">
      <c r="B121" s="249" t="s">
        <v>221</v>
      </c>
      <c r="C121" s="88" t="s">
        <v>190</v>
      </c>
      <c r="D121" s="89"/>
    </row>
    <row r="122" spans="2:4" x14ac:dyDescent="0.3">
      <c r="B122" s="250"/>
      <c r="C122" s="8" t="s">
        <v>191</v>
      </c>
      <c r="D122" s="90"/>
    </row>
    <row r="123" spans="2:4" x14ac:dyDescent="0.3">
      <c r="B123" s="250"/>
      <c r="C123" s="8" t="s">
        <v>192</v>
      </c>
      <c r="D123" s="90"/>
    </row>
    <row r="124" spans="2:4" ht="15.75" customHeight="1" thickBot="1" x14ac:dyDescent="0.35">
      <c r="B124" s="251"/>
      <c r="C124" s="91" t="s">
        <v>193</v>
      </c>
      <c r="D124" s="92"/>
    </row>
    <row r="125" spans="2:4" x14ac:dyDescent="0.3">
      <c r="B125" s="249" t="s">
        <v>222</v>
      </c>
      <c r="C125" s="88" t="s">
        <v>190</v>
      </c>
      <c r="D125" s="89"/>
    </row>
    <row r="126" spans="2:4" x14ac:dyDescent="0.3">
      <c r="B126" s="250"/>
      <c r="C126" s="8" t="s">
        <v>191</v>
      </c>
      <c r="D126" s="90"/>
    </row>
    <row r="127" spans="2:4" x14ac:dyDescent="0.3">
      <c r="B127" s="250"/>
      <c r="C127" s="8" t="s">
        <v>192</v>
      </c>
      <c r="D127" s="90"/>
    </row>
    <row r="128" spans="2:4" ht="15" customHeight="1" thickBot="1" x14ac:dyDescent="0.35">
      <c r="B128" s="251"/>
      <c r="C128" s="91" t="s">
        <v>193</v>
      </c>
      <c r="D128" s="92"/>
    </row>
    <row r="129" spans="2:4" x14ac:dyDescent="0.3">
      <c r="B129" s="249" t="s">
        <v>223</v>
      </c>
      <c r="C129" s="88" t="s">
        <v>190</v>
      </c>
      <c r="D129" s="89"/>
    </row>
    <row r="130" spans="2:4" x14ac:dyDescent="0.3">
      <c r="B130" s="250"/>
      <c r="C130" s="8" t="s">
        <v>191</v>
      </c>
      <c r="D130" s="90"/>
    </row>
    <row r="131" spans="2:4" x14ac:dyDescent="0.3">
      <c r="B131" s="250"/>
      <c r="C131" s="8" t="s">
        <v>192</v>
      </c>
      <c r="D131" s="90"/>
    </row>
    <row r="132" spans="2:4" ht="18" customHeight="1" thickBot="1" x14ac:dyDescent="0.35">
      <c r="B132" s="251"/>
      <c r="C132" s="91" t="s">
        <v>193</v>
      </c>
      <c r="D132" s="92"/>
    </row>
    <row r="133" spans="2:4" x14ac:dyDescent="0.3">
      <c r="B133" s="249" t="s">
        <v>224</v>
      </c>
      <c r="C133" s="88" t="s">
        <v>190</v>
      </c>
      <c r="D133" s="89"/>
    </row>
    <row r="134" spans="2:4" x14ac:dyDescent="0.3">
      <c r="B134" s="250"/>
      <c r="C134" s="8" t="s">
        <v>191</v>
      </c>
      <c r="D134" s="90"/>
    </row>
    <row r="135" spans="2:4" x14ac:dyDescent="0.3">
      <c r="B135" s="250"/>
      <c r="C135" s="8" t="s">
        <v>192</v>
      </c>
      <c r="D135" s="90"/>
    </row>
    <row r="136" spans="2:4" ht="14.25" customHeight="1" thickBot="1" x14ac:dyDescent="0.35">
      <c r="B136" s="251"/>
      <c r="C136" s="91" t="s">
        <v>193</v>
      </c>
      <c r="D136" s="92"/>
    </row>
    <row r="137" spans="2:4" x14ac:dyDescent="0.3">
      <c r="B137" s="249" t="s">
        <v>225</v>
      </c>
      <c r="C137" s="88" t="s">
        <v>190</v>
      </c>
      <c r="D137" s="89"/>
    </row>
    <row r="138" spans="2:4" x14ac:dyDescent="0.3">
      <c r="B138" s="250"/>
      <c r="C138" s="8" t="s">
        <v>191</v>
      </c>
      <c r="D138" s="90"/>
    </row>
    <row r="139" spans="2:4" x14ac:dyDescent="0.3">
      <c r="B139" s="250"/>
      <c r="C139" s="8" t="s">
        <v>192</v>
      </c>
      <c r="D139" s="90"/>
    </row>
    <row r="140" spans="2:4" ht="14.25" customHeight="1" thickBot="1" x14ac:dyDescent="0.35">
      <c r="B140" s="251"/>
      <c r="C140" s="91" t="s">
        <v>193</v>
      </c>
      <c r="D140" s="92"/>
    </row>
    <row r="141" spans="2:4" x14ac:dyDescent="0.3">
      <c r="B141" s="249" t="s">
        <v>226</v>
      </c>
      <c r="C141" s="88" t="s">
        <v>227</v>
      </c>
      <c r="D141" s="89"/>
    </row>
    <row r="142" spans="2:4" x14ac:dyDescent="0.3">
      <c r="B142" s="250"/>
      <c r="C142" s="8" t="s">
        <v>228</v>
      </c>
      <c r="D142" s="90"/>
    </row>
    <row r="143" spans="2:4" x14ac:dyDescent="0.3">
      <c r="B143" s="250"/>
      <c r="C143" s="8" t="s">
        <v>229</v>
      </c>
      <c r="D143" s="90"/>
    </row>
    <row r="144" spans="2:4" x14ac:dyDescent="0.3">
      <c r="B144" s="250"/>
      <c r="C144" s="8" t="s">
        <v>230</v>
      </c>
      <c r="D144" s="90"/>
    </row>
    <row r="145" spans="2:4" x14ac:dyDescent="0.3">
      <c r="B145" s="250"/>
      <c r="C145" s="8" t="s">
        <v>231</v>
      </c>
      <c r="D145" s="90"/>
    </row>
    <row r="146" spans="2:4" ht="15" thickBot="1" x14ac:dyDescent="0.35">
      <c r="B146" s="251"/>
      <c r="C146" s="91" t="s">
        <v>232</v>
      </c>
      <c r="D146" s="92"/>
    </row>
    <row r="147" spans="2:4" x14ac:dyDescent="0.3">
      <c r="B147" s="249" t="s">
        <v>233</v>
      </c>
      <c r="C147" s="88" t="s">
        <v>234</v>
      </c>
      <c r="D147" s="89"/>
    </row>
    <row r="148" spans="2:4" x14ac:dyDescent="0.3">
      <c r="B148" s="250"/>
      <c r="C148" s="8" t="s">
        <v>235</v>
      </c>
      <c r="D148" s="90"/>
    </row>
    <row r="149" spans="2:4" x14ac:dyDescent="0.3">
      <c r="B149" s="250"/>
      <c r="C149" s="8" t="s">
        <v>160</v>
      </c>
      <c r="D149" s="90"/>
    </row>
    <row r="150" spans="2:4" x14ac:dyDescent="0.3">
      <c r="B150" s="250"/>
      <c r="C150" s="8" t="s">
        <v>161</v>
      </c>
      <c r="D150" s="90"/>
    </row>
    <row r="151" spans="2:4" ht="15" thickBot="1" x14ac:dyDescent="0.35">
      <c r="B151" s="251"/>
      <c r="C151" s="91" t="s">
        <v>162</v>
      </c>
      <c r="D151" s="92"/>
    </row>
    <row r="152" spans="2:4" x14ac:dyDescent="0.3">
      <c r="B152" s="249" t="s">
        <v>236</v>
      </c>
      <c r="C152" s="88" t="s">
        <v>237</v>
      </c>
      <c r="D152" s="89"/>
    </row>
    <row r="153" spans="2:4" x14ac:dyDescent="0.3">
      <c r="B153" s="250"/>
      <c r="C153" s="8" t="s">
        <v>238</v>
      </c>
      <c r="D153" s="90"/>
    </row>
    <row r="154" spans="2:4" x14ac:dyDescent="0.3">
      <c r="B154" s="250"/>
      <c r="C154" s="8" t="s">
        <v>239</v>
      </c>
      <c r="D154" s="90"/>
    </row>
    <row r="155" spans="2:4" x14ac:dyDescent="0.3">
      <c r="B155" s="250"/>
      <c r="C155" s="8" t="s">
        <v>240</v>
      </c>
      <c r="D155" s="90"/>
    </row>
    <row r="156" spans="2:4" ht="15" thickBot="1" x14ac:dyDescent="0.35">
      <c r="B156" s="251"/>
      <c r="C156" s="91" t="s">
        <v>241</v>
      </c>
      <c r="D156" s="92"/>
    </row>
    <row r="157" spans="2:4" x14ac:dyDescent="0.3">
      <c r="B157" s="249" t="s">
        <v>163</v>
      </c>
      <c r="C157" s="93" t="s">
        <v>242</v>
      </c>
      <c r="D157" s="89"/>
    </row>
    <row r="158" spans="2:4" ht="15" thickBot="1" x14ac:dyDescent="0.35">
      <c r="B158" s="251"/>
      <c r="C158" s="94" t="s">
        <v>243</v>
      </c>
      <c r="D158" s="92"/>
    </row>
    <row r="159" spans="2:4" x14ac:dyDescent="0.3">
      <c r="B159" s="249" t="s">
        <v>244</v>
      </c>
      <c r="C159" s="88" t="s">
        <v>245</v>
      </c>
      <c r="D159" s="89"/>
    </row>
    <row r="160" spans="2:4" ht="15" thickBot="1" x14ac:dyDescent="0.35">
      <c r="B160" s="251"/>
      <c r="C160" s="91" t="s">
        <v>246</v>
      </c>
      <c r="D160" s="92"/>
    </row>
    <row r="161" spans="2:4" x14ac:dyDescent="0.3">
      <c r="B161" s="249" t="s">
        <v>247</v>
      </c>
      <c r="C161" s="93" t="s">
        <v>248</v>
      </c>
      <c r="D161" s="89"/>
    </row>
    <row r="162" spans="2:4" x14ac:dyDescent="0.3">
      <c r="B162" s="250"/>
      <c r="C162" s="9" t="s">
        <v>249</v>
      </c>
      <c r="D162" s="90"/>
    </row>
    <row r="163" spans="2:4" x14ac:dyDescent="0.3">
      <c r="B163" s="250"/>
      <c r="C163" s="9" t="s">
        <v>250</v>
      </c>
      <c r="D163" s="90"/>
    </row>
    <row r="164" spans="2:4" x14ac:dyDescent="0.3">
      <c r="B164" s="250"/>
      <c r="C164" s="9" t="s">
        <v>251</v>
      </c>
      <c r="D164" s="90"/>
    </row>
    <row r="165" spans="2:4" x14ac:dyDescent="0.3">
      <c r="B165" s="250"/>
      <c r="C165" s="9" t="s">
        <v>252</v>
      </c>
      <c r="D165" s="90"/>
    </row>
    <row r="166" spans="2:4" ht="15" thickBot="1" x14ac:dyDescent="0.35">
      <c r="B166" s="251"/>
      <c r="C166" s="94" t="s">
        <v>253</v>
      </c>
      <c r="D166" s="92"/>
    </row>
    <row r="168" spans="2:4" x14ac:dyDescent="0.3">
      <c r="B168" s="252" t="s">
        <v>306</v>
      </c>
      <c r="C168" s="253"/>
    </row>
  </sheetData>
  <mergeCells count="44">
    <mergeCell ref="B168:C168"/>
    <mergeCell ref="B89:B92"/>
    <mergeCell ref="B45:B48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157:B158"/>
    <mergeCell ref="B159:B160"/>
    <mergeCell ref="B161:B166"/>
    <mergeCell ref="B141:B14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:D1"/>
    <mergeCell ref="B2:D2"/>
    <mergeCell ref="B4:C4"/>
    <mergeCell ref="B147:B151"/>
    <mergeCell ref="B152:B156"/>
    <mergeCell ref="B93:B96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ZA MJERENJE ZADOVOLJSTVA OSOBLJA&amp;R&amp;9&amp;P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topLeftCell="A55" workbookViewId="0">
      <selection activeCell="C75" sqref="C75"/>
    </sheetView>
  </sheetViews>
  <sheetFormatPr defaultRowHeight="14.4" x14ac:dyDescent="0.3"/>
  <cols>
    <col min="1" max="1" width="3.6640625" customWidth="1"/>
    <col min="2" max="3" width="26.44140625" customWidth="1"/>
    <col min="4" max="4" width="14.5546875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206" t="s">
        <v>69</v>
      </c>
      <c r="C2" s="206"/>
      <c r="D2" s="206"/>
    </row>
    <row r="4" spans="2:4" ht="36.75" customHeight="1" thickBot="1" x14ac:dyDescent="0.35">
      <c r="B4" s="247" t="s">
        <v>320</v>
      </c>
      <c r="C4" s="248"/>
      <c r="D4" s="20" t="s">
        <v>156</v>
      </c>
    </row>
    <row r="5" spans="2:4" ht="17.25" customHeight="1" x14ac:dyDescent="0.3">
      <c r="B5" s="258" t="s">
        <v>157</v>
      </c>
      <c r="C5" s="81" t="s">
        <v>158</v>
      </c>
      <c r="D5" s="97"/>
    </row>
    <row r="6" spans="2:4" x14ac:dyDescent="0.3">
      <c r="B6" s="259"/>
      <c r="C6" s="6" t="s">
        <v>159</v>
      </c>
      <c r="D6" s="97"/>
    </row>
    <row r="7" spans="2:4" x14ac:dyDescent="0.3">
      <c r="B7" s="259"/>
      <c r="C7" s="6" t="s">
        <v>160</v>
      </c>
      <c r="D7" s="97"/>
    </row>
    <row r="8" spans="2:4" x14ac:dyDescent="0.3">
      <c r="B8" s="259"/>
      <c r="C8" s="6" t="s">
        <v>161</v>
      </c>
      <c r="D8" s="97"/>
    </row>
    <row r="9" spans="2:4" ht="14.25" customHeight="1" x14ac:dyDescent="0.3">
      <c r="B9" s="259"/>
      <c r="C9" s="6" t="s">
        <v>162</v>
      </c>
      <c r="D9" s="97"/>
    </row>
    <row r="10" spans="2:4" x14ac:dyDescent="0.3">
      <c r="B10" s="260" t="s">
        <v>163</v>
      </c>
      <c r="C10" s="6" t="s">
        <v>164</v>
      </c>
      <c r="D10" s="82"/>
    </row>
    <row r="11" spans="2:4" x14ac:dyDescent="0.3">
      <c r="B11" s="260"/>
      <c r="C11" s="6" t="s">
        <v>165</v>
      </c>
      <c r="D11" s="82"/>
    </row>
    <row r="12" spans="2:4" ht="18" customHeight="1" x14ac:dyDescent="0.3">
      <c r="B12" s="257" t="s">
        <v>166</v>
      </c>
      <c r="C12" s="7" t="s">
        <v>167</v>
      </c>
      <c r="D12" s="82"/>
    </row>
    <row r="13" spans="2:4" ht="14.25" customHeight="1" x14ac:dyDescent="0.3">
      <c r="B13" s="257"/>
      <c r="C13" s="7">
        <v>3</v>
      </c>
      <c r="D13" s="82"/>
    </row>
    <row r="14" spans="2:4" x14ac:dyDescent="0.3">
      <c r="B14" s="257"/>
      <c r="C14" s="7">
        <v>2</v>
      </c>
      <c r="D14" s="82"/>
    </row>
    <row r="15" spans="2:4" x14ac:dyDescent="0.3">
      <c r="B15" s="257"/>
      <c r="C15" s="7" t="s">
        <v>168</v>
      </c>
      <c r="D15" s="82"/>
    </row>
    <row r="16" spans="2:4" ht="15" customHeight="1" x14ac:dyDescent="0.3">
      <c r="B16" s="257" t="s">
        <v>169</v>
      </c>
      <c r="C16" s="7" t="s">
        <v>167</v>
      </c>
      <c r="D16" s="82"/>
    </row>
    <row r="17" spans="2:4" ht="15.75" customHeight="1" x14ac:dyDescent="0.3">
      <c r="B17" s="257"/>
      <c r="C17" s="7">
        <v>3</v>
      </c>
      <c r="D17" s="82"/>
    </row>
    <row r="18" spans="2:4" x14ac:dyDescent="0.3">
      <c r="B18" s="257"/>
      <c r="C18" s="7">
        <v>2</v>
      </c>
      <c r="D18" s="82"/>
    </row>
    <row r="19" spans="2:4" x14ac:dyDescent="0.3">
      <c r="B19" s="257"/>
      <c r="C19" s="7" t="s">
        <v>168</v>
      </c>
      <c r="D19" s="82"/>
    </row>
    <row r="20" spans="2:4" ht="15" customHeight="1" x14ac:dyDescent="0.3">
      <c r="B20" s="257" t="s">
        <v>170</v>
      </c>
      <c r="C20" s="7" t="s">
        <v>167</v>
      </c>
      <c r="D20" s="82"/>
    </row>
    <row r="21" spans="2:4" ht="12.75" customHeight="1" x14ac:dyDescent="0.3">
      <c r="B21" s="257"/>
      <c r="C21" s="7">
        <v>3</v>
      </c>
      <c r="D21" s="82"/>
    </row>
    <row r="22" spans="2:4" x14ac:dyDescent="0.3">
      <c r="B22" s="257"/>
      <c r="C22" s="7">
        <v>2</v>
      </c>
      <c r="D22" s="82"/>
    </row>
    <row r="23" spans="2:4" x14ac:dyDescent="0.3">
      <c r="B23" s="257"/>
      <c r="C23" s="7" t="s">
        <v>168</v>
      </c>
      <c r="D23" s="82"/>
    </row>
    <row r="24" spans="2:4" ht="12.75" customHeight="1" x14ac:dyDescent="0.3">
      <c r="B24" s="257" t="s">
        <v>171</v>
      </c>
      <c r="C24" s="7" t="s">
        <v>167</v>
      </c>
      <c r="D24" s="82"/>
    </row>
    <row r="25" spans="2:4" ht="15" customHeight="1" x14ac:dyDescent="0.3">
      <c r="B25" s="257"/>
      <c r="C25" s="7">
        <v>3</v>
      </c>
      <c r="D25" s="82"/>
    </row>
    <row r="26" spans="2:4" x14ac:dyDescent="0.3">
      <c r="B26" s="257"/>
      <c r="C26" s="7">
        <v>2</v>
      </c>
      <c r="D26" s="82"/>
    </row>
    <row r="27" spans="2:4" ht="15" thickBot="1" x14ac:dyDescent="0.35">
      <c r="B27" s="261"/>
      <c r="C27" s="83" t="s">
        <v>168</v>
      </c>
      <c r="D27" s="84"/>
    </row>
    <row r="28" spans="2:4" ht="15.6" x14ac:dyDescent="0.3">
      <c r="B28" s="254" t="s">
        <v>172</v>
      </c>
      <c r="C28" s="255"/>
      <c r="D28" s="256"/>
    </row>
    <row r="29" spans="2:4" ht="18.75" customHeight="1" x14ac:dyDescent="0.3">
      <c r="B29" s="262" t="s">
        <v>173</v>
      </c>
      <c r="C29" s="85" t="s">
        <v>167</v>
      </c>
      <c r="D29" s="86"/>
    </row>
    <row r="30" spans="2:4" x14ac:dyDescent="0.3">
      <c r="B30" s="257"/>
      <c r="C30" s="7">
        <v>3</v>
      </c>
      <c r="D30" s="82"/>
    </row>
    <row r="31" spans="2:4" x14ac:dyDescent="0.3">
      <c r="B31" s="257"/>
      <c r="C31" s="7">
        <v>2</v>
      </c>
      <c r="D31" s="82"/>
    </row>
    <row r="32" spans="2:4" x14ac:dyDescent="0.3">
      <c r="B32" s="257"/>
      <c r="C32" s="7" t="s">
        <v>168</v>
      </c>
      <c r="D32" s="82"/>
    </row>
    <row r="33" spans="2:4" ht="15.75" customHeight="1" x14ac:dyDescent="0.3">
      <c r="B33" s="257" t="s">
        <v>174</v>
      </c>
      <c r="C33" s="7" t="s">
        <v>167</v>
      </c>
      <c r="D33" s="82"/>
    </row>
    <row r="34" spans="2:4" x14ac:dyDescent="0.3">
      <c r="B34" s="257"/>
      <c r="C34" s="7">
        <v>3</v>
      </c>
      <c r="D34" s="82"/>
    </row>
    <row r="35" spans="2:4" x14ac:dyDescent="0.3">
      <c r="B35" s="257"/>
      <c r="C35" s="7">
        <v>2</v>
      </c>
      <c r="D35" s="82"/>
    </row>
    <row r="36" spans="2:4" x14ac:dyDescent="0.3">
      <c r="B36" s="257"/>
      <c r="C36" s="7" t="s">
        <v>168</v>
      </c>
      <c r="D36" s="82"/>
    </row>
    <row r="37" spans="2:4" ht="14.25" customHeight="1" x14ac:dyDescent="0.3">
      <c r="B37" s="257" t="s">
        <v>175</v>
      </c>
      <c r="C37" s="7" t="s">
        <v>167</v>
      </c>
      <c r="D37" s="82"/>
    </row>
    <row r="38" spans="2:4" x14ac:dyDescent="0.3">
      <c r="B38" s="257"/>
      <c r="C38" s="7">
        <v>3</v>
      </c>
      <c r="D38" s="82"/>
    </row>
    <row r="39" spans="2:4" x14ac:dyDescent="0.3">
      <c r="B39" s="257"/>
      <c r="C39" s="7">
        <v>2</v>
      </c>
      <c r="D39" s="82"/>
    </row>
    <row r="40" spans="2:4" x14ac:dyDescent="0.3">
      <c r="B40" s="257"/>
      <c r="C40" s="7" t="s">
        <v>168</v>
      </c>
      <c r="D40" s="82"/>
    </row>
    <row r="41" spans="2:4" ht="15" customHeight="1" x14ac:dyDescent="0.3">
      <c r="B41" s="257" t="s">
        <v>176</v>
      </c>
      <c r="C41" s="7" t="s">
        <v>167</v>
      </c>
      <c r="D41" s="82"/>
    </row>
    <row r="42" spans="2:4" x14ac:dyDescent="0.3">
      <c r="B42" s="257"/>
      <c r="C42" s="7">
        <v>3</v>
      </c>
      <c r="D42" s="82"/>
    </row>
    <row r="43" spans="2:4" x14ac:dyDescent="0.3">
      <c r="B43" s="257"/>
      <c r="C43" s="7">
        <v>2</v>
      </c>
      <c r="D43" s="82"/>
    </row>
    <row r="44" spans="2:4" ht="15" thickBot="1" x14ac:dyDescent="0.35">
      <c r="B44" s="261"/>
      <c r="C44" s="83" t="s">
        <v>168</v>
      </c>
      <c r="D44" s="84"/>
    </row>
    <row r="45" spans="2:4" ht="18" customHeight="1" x14ac:dyDescent="0.3">
      <c r="B45" s="254" t="s">
        <v>177</v>
      </c>
      <c r="C45" s="255"/>
      <c r="D45" s="256"/>
    </row>
    <row r="46" spans="2:4" ht="16.5" customHeight="1" x14ac:dyDescent="0.3">
      <c r="B46" s="257" t="s">
        <v>178</v>
      </c>
      <c r="C46" s="7" t="s">
        <v>167</v>
      </c>
      <c r="D46" s="82"/>
    </row>
    <row r="47" spans="2:4" x14ac:dyDescent="0.3">
      <c r="B47" s="257"/>
      <c r="C47" s="7">
        <v>3</v>
      </c>
      <c r="D47" s="82"/>
    </row>
    <row r="48" spans="2:4" x14ac:dyDescent="0.3">
      <c r="B48" s="257"/>
      <c r="C48" s="7">
        <v>2</v>
      </c>
      <c r="D48" s="82"/>
    </row>
    <row r="49" spans="2:4" ht="12" customHeight="1" x14ac:dyDescent="0.3">
      <c r="B49" s="257"/>
      <c r="C49" s="7" t="s">
        <v>168</v>
      </c>
      <c r="D49" s="82"/>
    </row>
    <row r="50" spans="2:4" ht="15.75" customHeight="1" x14ac:dyDescent="0.3">
      <c r="B50" s="257" t="s">
        <v>179</v>
      </c>
      <c r="C50" s="7" t="s">
        <v>167</v>
      </c>
      <c r="D50" s="82"/>
    </row>
    <row r="51" spans="2:4" x14ac:dyDescent="0.3">
      <c r="B51" s="257"/>
      <c r="C51" s="7">
        <v>3</v>
      </c>
      <c r="D51" s="82"/>
    </row>
    <row r="52" spans="2:4" x14ac:dyDescent="0.3">
      <c r="B52" s="257"/>
      <c r="C52" s="7">
        <v>2</v>
      </c>
      <c r="D52" s="82"/>
    </row>
    <row r="53" spans="2:4" ht="14.25" customHeight="1" thickBot="1" x14ac:dyDescent="0.35">
      <c r="B53" s="261"/>
      <c r="C53" s="83" t="s">
        <v>168</v>
      </c>
      <c r="D53" s="84"/>
    </row>
    <row r="54" spans="2:4" ht="15.6" x14ac:dyDescent="0.3">
      <c r="B54" s="254" t="s">
        <v>180</v>
      </c>
      <c r="C54" s="255"/>
      <c r="D54" s="256"/>
    </row>
    <row r="55" spans="2:4" x14ac:dyDescent="0.3">
      <c r="B55" s="257" t="s">
        <v>181</v>
      </c>
      <c r="C55" s="7" t="s">
        <v>167</v>
      </c>
      <c r="D55" s="82"/>
    </row>
    <row r="56" spans="2:4" x14ac:dyDescent="0.3">
      <c r="B56" s="257"/>
      <c r="C56" s="7">
        <v>3</v>
      </c>
      <c r="D56" s="82"/>
    </row>
    <row r="57" spans="2:4" ht="17.25" customHeight="1" x14ac:dyDescent="0.3">
      <c r="B57" s="257"/>
      <c r="C57" s="7">
        <v>2</v>
      </c>
      <c r="D57" s="82"/>
    </row>
    <row r="58" spans="2:4" x14ac:dyDescent="0.3">
      <c r="B58" s="257"/>
      <c r="C58" s="7" t="s">
        <v>168</v>
      </c>
      <c r="D58" s="82"/>
    </row>
    <row r="59" spans="2:4" x14ac:dyDescent="0.3">
      <c r="B59" s="257" t="s">
        <v>182</v>
      </c>
      <c r="C59" s="7" t="s">
        <v>167</v>
      </c>
      <c r="D59" s="82"/>
    </row>
    <row r="60" spans="2:4" x14ac:dyDescent="0.3">
      <c r="B60" s="257"/>
      <c r="C60" s="7">
        <v>3</v>
      </c>
      <c r="D60" s="82"/>
    </row>
    <row r="61" spans="2:4" x14ac:dyDescent="0.3">
      <c r="B61" s="257"/>
      <c r="C61" s="7">
        <v>2</v>
      </c>
      <c r="D61" s="82"/>
    </row>
    <row r="62" spans="2:4" x14ac:dyDescent="0.3">
      <c r="B62" s="257"/>
      <c r="C62" s="7" t="s">
        <v>168</v>
      </c>
      <c r="D62" s="82"/>
    </row>
    <row r="63" spans="2:4" x14ac:dyDescent="0.3">
      <c r="B63" s="257" t="s">
        <v>183</v>
      </c>
      <c r="C63" s="7" t="s">
        <v>167</v>
      </c>
      <c r="D63" s="82"/>
    </row>
    <row r="64" spans="2:4" x14ac:dyDescent="0.3">
      <c r="B64" s="257"/>
      <c r="C64" s="7">
        <v>3</v>
      </c>
      <c r="D64" s="82"/>
    </row>
    <row r="65" spans="2:4" ht="14.25" customHeight="1" x14ac:dyDescent="0.3">
      <c r="B65" s="257"/>
      <c r="C65" s="7">
        <v>2</v>
      </c>
      <c r="D65" s="82"/>
    </row>
    <row r="66" spans="2:4" ht="15" thickBot="1" x14ac:dyDescent="0.35">
      <c r="B66" s="261"/>
      <c r="C66" s="83" t="s">
        <v>168</v>
      </c>
      <c r="D66" s="84"/>
    </row>
    <row r="67" spans="2:4" x14ac:dyDescent="0.3">
      <c r="B67" s="43"/>
      <c r="C67" s="43"/>
      <c r="D67" s="43"/>
    </row>
    <row r="68" spans="2:4" x14ac:dyDescent="0.3">
      <c r="B68" s="252" t="s">
        <v>306</v>
      </c>
      <c r="C68" s="253"/>
      <c r="D68" s="43"/>
    </row>
  </sheetData>
  <mergeCells count="22">
    <mergeCell ref="B46:B49"/>
    <mergeCell ref="B54:D54"/>
    <mergeCell ref="B68:C68"/>
    <mergeCell ref="B50:B53"/>
    <mergeCell ref="B55:B58"/>
    <mergeCell ref="B59:B62"/>
    <mergeCell ref="B63:B66"/>
    <mergeCell ref="B1:D1"/>
    <mergeCell ref="B2:D2"/>
    <mergeCell ref="B4:C4"/>
    <mergeCell ref="B28:D28"/>
    <mergeCell ref="B45:D45"/>
    <mergeCell ref="B20:B23"/>
    <mergeCell ref="B5:B9"/>
    <mergeCell ref="B10:B11"/>
    <mergeCell ref="B12:B15"/>
    <mergeCell ref="B16:B19"/>
    <mergeCell ref="B24:B27"/>
    <mergeCell ref="B29:B32"/>
    <mergeCell ref="B33:B36"/>
    <mergeCell ref="B37:B40"/>
    <mergeCell ref="B41:B4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ZA MJERENJE ZADOVOLJSTVA PACIJENATA&amp;R&amp;9&amp;P od &amp;N</oddFooter>
  </headerFooter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0"/>
  <sheetViews>
    <sheetView topLeftCell="A49" workbookViewId="0">
      <selection activeCell="E66" sqref="E66"/>
    </sheetView>
  </sheetViews>
  <sheetFormatPr defaultRowHeight="14.4" x14ac:dyDescent="0.3"/>
  <cols>
    <col min="1" max="1" width="3.6640625" customWidth="1"/>
    <col min="2" max="2" width="20.6640625" customWidth="1"/>
    <col min="3" max="3" width="27" customWidth="1"/>
    <col min="4" max="4" width="15.5546875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4" spans="2:4" x14ac:dyDescent="0.3">
      <c r="B4" s="264" t="s">
        <v>321</v>
      </c>
      <c r="C4" s="265"/>
      <c r="D4" s="268" t="s">
        <v>156</v>
      </c>
    </row>
    <row r="5" spans="2:4" x14ac:dyDescent="0.3">
      <c r="B5" s="266"/>
      <c r="C5" s="267"/>
      <c r="D5" s="269"/>
    </row>
    <row r="6" spans="2:4" ht="15" customHeight="1" x14ac:dyDescent="0.3">
      <c r="B6" s="266"/>
      <c r="C6" s="267"/>
      <c r="D6" s="269"/>
    </row>
    <row r="7" spans="2:4" x14ac:dyDescent="0.3">
      <c r="B7" s="270" t="s">
        <v>157</v>
      </c>
      <c r="C7" s="95" t="s">
        <v>158</v>
      </c>
      <c r="D7" s="96"/>
    </row>
    <row r="8" spans="2:4" x14ac:dyDescent="0.3">
      <c r="B8" s="270"/>
      <c r="C8" s="95" t="s">
        <v>159</v>
      </c>
      <c r="D8" s="96"/>
    </row>
    <row r="9" spans="2:4" x14ac:dyDescent="0.3">
      <c r="B9" s="270"/>
      <c r="C9" s="95" t="s">
        <v>254</v>
      </c>
      <c r="D9" s="96"/>
    </row>
    <row r="10" spans="2:4" x14ac:dyDescent="0.3">
      <c r="B10" s="270"/>
      <c r="C10" s="95" t="s">
        <v>161</v>
      </c>
      <c r="D10" s="96"/>
    </row>
    <row r="11" spans="2:4" x14ac:dyDescent="0.3">
      <c r="B11" s="270"/>
      <c r="C11" s="95" t="s">
        <v>162</v>
      </c>
      <c r="D11" s="96"/>
    </row>
    <row r="12" spans="2:4" x14ac:dyDescent="0.3">
      <c r="B12" s="270" t="s">
        <v>163</v>
      </c>
      <c r="C12" s="95" t="s">
        <v>242</v>
      </c>
      <c r="D12" s="96"/>
    </row>
    <row r="13" spans="2:4" x14ac:dyDescent="0.3">
      <c r="B13" s="270"/>
      <c r="C13" s="95" t="s">
        <v>243</v>
      </c>
      <c r="D13" s="96"/>
    </row>
    <row r="14" spans="2:4" x14ac:dyDescent="0.3">
      <c r="B14" s="270" t="s">
        <v>255</v>
      </c>
      <c r="C14" s="95" t="s">
        <v>172</v>
      </c>
      <c r="D14" s="96"/>
    </row>
    <row r="15" spans="2:4" x14ac:dyDescent="0.3">
      <c r="B15" s="270"/>
      <c r="C15" s="95" t="s">
        <v>256</v>
      </c>
      <c r="D15" s="96"/>
    </row>
    <row r="16" spans="2:4" x14ac:dyDescent="0.3">
      <c r="B16" s="270"/>
      <c r="C16" s="95" t="s">
        <v>257</v>
      </c>
      <c r="D16" s="96"/>
    </row>
    <row r="17" spans="2:4" x14ac:dyDescent="0.3">
      <c r="B17" s="270"/>
      <c r="C17" s="95" t="s">
        <v>258</v>
      </c>
      <c r="D17" s="96"/>
    </row>
    <row r="18" spans="2:4" x14ac:dyDescent="0.3">
      <c r="B18" s="270"/>
      <c r="C18" s="95" t="s">
        <v>259</v>
      </c>
      <c r="D18" s="96"/>
    </row>
    <row r="19" spans="2:4" ht="14.25" customHeight="1" x14ac:dyDescent="0.3">
      <c r="B19" s="270"/>
      <c r="C19" s="95" t="s">
        <v>260</v>
      </c>
      <c r="D19" s="96"/>
    </row>
    <row r="20" spans="2:4" x14ac:dyDescent="0.3">
      <c r="B20" s="270" t="s">
        <v>261</v>
      </c>
      <c r="C20" s="95" t="s">
        <v>262</v>
      </c>
      <c r="D20" s="96"/>
    </row>
    <row r="21" spans="2:4" x14ac:dyDescent="0.3">
      <c r="B21" s="270"/>
      <c r="C21" s="95" t="s">
        <v>263</v>
      </c>
      <c r="D21" s="96"/>
    </row>
    <row r="22" spans="2:4" x14ac:dyDescent="0.3">
      <c r="B22" s="270"/>
      <c r="C22" s="95" t="s">
        <v>264</v>
      </c>
      <c r="D22" s="96"/>
    </row>
    <row r="23" spans="2:4" x14ac:dyDescent="0.3">
      <c r="B23" s="270"/>
      <c r="C23" s="95" t="s">
        <v>265</v>
      </c>
      <c r="D23" s="96"/>
    </row>
    <row r="24" spans="2:4" x14ac:dyDescent="0.3">
      <c r="B24" s="263" t="s">
        <v>266</v>
      </c>
      <c r="C24" s="95" t="s">
        <v>267</v>
      </c>
      <c r="D24" s="96"/>
    </row>
    <row r="25" spans="2:4" x14ac:dyDescent="0.3">
      <c r="B25" s="263"/>
      <c r="C25" s="95" t="s">
        <v>268</v>
      </c>
      <c r="D25" s="96"/>
    </row>
    <row r="26" spans="2:4" x14ac:dyDescent="0.3">
      <c r="B26" s="263"/>
      <c r="C26" s="95" t="s">
        <v>269</v>
      </c>
      <c r="D26" s="96"/>
    </row>
    <row r="27" spans="2:4" x14ac:dyDescent="0.3">
      <c r="B27" s="263"/>
      <c r="C27" s="95" t="s">
        <v>270</v>
      </c>
      <c r="D27" s="96"/>
    </row>
    <row r="28" spans="2:4" ht="16.5" customHeight="1" x14ac:dyDescent="0.3">
      <c r="B28" s="263" t="s">
        <v>271</v>
      </c>
      <c r="C28" s="95" t="s">
        <v>272</v>
      </c>
      <c r="D28" s="96"/>
    </row>
    <row r="29" spans="2:4" x14ac:dyDescent="0.3">
      <c r="B29" s="263"/>
      <c r="C29" s="95" t="s">
        <v>273</v>
      </c>
      <c r="D29" s="96"/>
    </row>
    <row r="30" spans="2:4" x14ac:dyDescent="0.3">
      <c r="B30" s="263"/>
      <c r="C30" s="95" t="s">
        <v>274</v>
      </c>
      <c r="D30" s="96"/>
    </row>
    <row r="31" spans="2:4" x14ac:dyDescent="0.3">
      <c r="B31" s="263" t="s">
        <v>275</v>
      </c>
      <c r="C31" s="95" t="s">
        <v>276</v>
      </c>
      <c r="D31" s="96"/>
    </row>
    <row r="32" spans="2:4" x14ac:dyDescent="0.3">
      <c r="B32" s="263"/>
      <c r="C32" s="95" t="s">
        <v>277</v>
      </c>
      <c r="D32" s="96"/>
    </row>
    <row r="33" spans="2:4" x14ac:dyDescent="0.3">
      <c r="B33" s="263"/>
      <c r="C33" s="95" t="s">
        <v>278</v>
      </c>
      <c r="D33" s="96"/>
    </row>
    <row r="34" spans="2:4" x14ac:dyDescent="0.3">
      <c r="B34" s="263"/>
      <c r="C34" s="95" t="s">
        <v>279</v>
      </c>
      <c r="D34" s="96"/>
    </row>
    <row r="35" spans="2:4" x14ac:dyDescent="0.3">
      <c r="B35" s="263"/>
      <c r="C35" s="95" t="s">
        <v>280</v>
      </c>
      <c r="D35" s="96"/>
    </row>
    <row r="36" spans="2:4" x14ac:dyDescent="0.3">
      <c r="B36" s="263" t="s">
        <v>281</v>
      </c>
      <c r="C36" s="95" t="s">
        <v>158</v>
      </c>
      <c r="D36" s="96"/>
    </row>
    <row r="37" spans="2:4" x14ac:dyDescent="0.3">
      <c r="B37" s="263"/>
      <c r="C37" s="95" t="s">
        <v>159</v>
      </c>
      <c r="D37" s="96"/>
    </row>
    <row r="38" spans="2:4" x14ac:dyDescent="0.3">
      <c r="B38" s="263"/>
      <c r="C38" s="95" t="s">
        <v>254</v>
      </c>
      <c r="D38" s="96"/>
    </row>
    <row r="39" spans="2:4" x14ac:dyDescent="0.3">
      <c r="B39" s="263"/>
      <c r="C39" s="95" t="s">
        <v>161</v>
      </c>
      <c r="D39" s="96"/>
    </row>
    <row r="40" spans="2:4" x14ac:dyDescent="0.3">
      <c r="B40" s="263"/>
      <c r="C40" s="95" t="s">
        <v>162</v>
      </c>
      <c r="D40" s="96"/>
    </row>
    <row r="41" spans="2:4" x14ac:dyDescent="0.3">
      <c r="B41" s="263" t="s">
        <v>282</v>
      </c>
      <c r="C41" s="95" t="s">
        <v>158</v>
      </c>
      <c r="D41" s="96"/>
    </row>
    <row r="42" spans="2:4" x14ac:dyDescent="0.3">
      <c r="B42" s="263"/>
      <c r="C42" s="95" t="s">
        <v>159</v>
      </c>
      <c r="D42" s="96"/>
    </row>
    <row r="43" spans="2:4" x14ac:dyDescent="0.3">
      <c r="B43" s="263"/>
      <c r="C43" s="95" t="s">
        <v>254</v>
      </c>
      <c r="D43" s="96"/>
    </row>
    <row r="44" spans="2:4" x14ac:dyDescent="0.3">
      <c r="B44" s="263"/>
      <c r="C44" s="95" t="s">
        <v>161</v>
      </c>
      <c r="D44" s="96"/>
    </row>
    <row r="45" spans="2:4" x14ac:dyDescent="0.3">
      <c r="B45" s="263"/>
      <c r="C45" s="95" t="s">
        <v>162</v>
      </c>
      <c r="D45" s="96"/>
    </row>
    <row r="46" spans="2:4" ht="15" customHeight="1" x14ac:dyDescent="0.3">
      <c r="B46" s="263" t="s">
        <v>283</v>
      </c>
      <c r="C46" s="95" t="s">
        <v>284</v>
      </c>
      <c r="D46" s="96"/>
    </row>
    <row r="47" spans="2:4" x14ac:dyDescent="0.3">
      <c r="B47" s="263"/>
      <c r="C47" s="95" t="s">
        <v>285</v>
      </c>
      <c r="D47" s="96"/>
    </row>
    <row r="48" spans="2:4" x14ac:dyDescent="0.3">
      <c r="B48" s="263"/>
      <c r="C48" s="95" t="s">
        <v>286</v>
      </c>
      <c r="D48" s="96"/>
    </row>
    <row r="49" spans="2:4" x14ac:dyDescent="0.3">
      <c r="B49" s="263"/>
      <c r="C49" s="95" t="s">
        <v>287</v>
      </c>
      <c r="D49" s="96"/>
    </row>
    <row r="50" spans="2:4" ht="15.75" customHeight="1" x14ac:dyDescent="0.3">
      <c r="B50" s="263" t="s">
        <v>288</v>
      </c>
      <c r="C50" s="95" t="s">
        <v>289</v>
      </c>
      <c r="D50" s="96"/>
    </row>
    <row r="51" spans="2:4" x14ac:dyDescent="0.3">
      <c r="B51" s="263"/>
      <c r="C51" s="95" t="s">
        <v>290</v>
      </c>
      <c r="D51" s="96"/>
    </row>
    <row r="52" spans="2:4" x14ac:dyDescent="0.3">
      <c r="B52" s="263"/>
      <c r="C52" s="95" t="s">
        <v>291</v>
      </c>
      <c r="D52" s="96"/>
    </row>
    <row r="53" spans="2:4" x14ac:dyDescent="0.3">
      <c r="B53" s="263"/>
      <c r="C53" s="95" t="s">
        <v>292</v>
      </c>
      <c r="D53" s="96"/>
    </row>
    <row r="54" spans="2:4" x14ac:dyDescent="0.3">
      <c r="B54" s="263" t="s">
        <v>293</v>
      </c>
      <c r="C54" s="95" t="s">
        <v>294</v>
      </c>
      <c r="D54" s="96"/>
    </row>
    <row r="55" spans="2:4" x14ac:dyDescent="0.3">
      <c r="B55" s="263"/>
      <c r="C55" s="95" t="s">
        <v>295</v>
      </c>
      <c r="D55" s="96"/>
    </row>
    <row r="56" spans="2:4" x14ac:dyDescent="0.3">
      <c r="B56" s="263"/>
      <c r="C56" s="95" t="s">
        <v>296</v>
      </c>
      <c r="D56" s="96"/>
    </row>
    <row r="57" spans="2:4" ht="14.25" customHeight="1" x14ac:dyDescent="0.3">
      <c r="B57" s="263" t="s">
        <v>297</v>
      </c>
      <c r="C57" s="95" t="s">
        <v>298</v>
      </c>
      <c r="D57" s="96"/>
    </row>
    <row r="58" spans="2:4" x14ac:dyDescent="0.3">
      <c r="B58" s="263"/>
      <c r="C58" s="95" t="s">
        <v>284</v>
      </c>
      <c r="D58" s="96"/>
    </row>
    <row r="60" spans="2:4" x14ac:dyDescent="0.3">
      <c r="B60" s="252" t="s">
        <v>306</v>
      </c>
      <c r="C60" s="253"/>
    </row>
  </sheetData>
  <mergeCells count="18">
    <mergeCell ref="B41:B45"/>
    <mergeCell ref="B7:B11"/>
    <mergeCell ref="B12:B13"/>
    <mergeCell ref="B14:B19"/>
    <mergeCell ref="B20:B23"/>
    <mergeCell ref="B24:B27"/>
    <mergeCell ref="B28:B30"/>
    <mergeCell ref="B60:C60"/>
    <mergeCell ref="B46:B49"/>
    <mergeCell ref="B50:B53"/>
    <mergeCell ref="B54:B56"/>
    <mergeCell ref="B57:B58"/>
    <mergeCell ref="B31:B35"/>
    <mergeCell ref="B36:B40"/>
    <mergeCell ref="B1:D1"/>
    <mergeCell ref="B2:D2"/>
    <mergeCell ref="B4:C6"/>
    <mergeCell ref="D4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O PUŠAČKOM STATUSU&amp;R&amp;9&amp;P od &amp;N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zoomScaleNormal="100" workbookViewId="0">
      <selection activeCell="B6" sqref="B6:D6"/>
    </sheetView>
  </sheetViews>
  <sheetFormatPr defaultRowHeight="14.4" x14ac:dyDescent="0.3"/>
  <cols>
    <col min="1" max="1" width="3.33203125" customWidth="1"/>
    <col min="2" max="2" width="5.6640625" customWidth="1"/>
    <col min="3" max="3" width="57.44140625" customWidth="1"/>
    <col min="4" max="4" width="25.44140625" style="10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3" spans="2:4" ht="15.6" x14ac:dyDescent="0.3">
      <c r="B3" s="17"/>
      <c r="C3" s="18"/>
      <c r="D3" s="19"/>
    </row>
    <row r="4" spans="2:4" ht="18" x14ac:dyDescent="0.3">
      <c r="B4" s="153" t="s">
        <v>307</v>
      </c>
      <c r="C4" s="154"/>
      <c r="D4" s="155"/>
    </row>
    <row r="5" spans="2:4" ht="15" thickBot="1" x14ac:dyDescent="0.35">
      <c r="B5" s="20">
        <v>1</v>
      </c>
      <c r="C5" s="21" t="s">
        <v>309</v>
      </c>
      <c r="D5" s="22" t="s">
        <v>308</v>
      </c>
    </row>
    <row r="6" spans="2:4" ht="15" thickBot="1" x14ac:dyDescent="0.35">
      <c r="B6" s="23" t="s">
        <v>0</v>
      </c>
      <c r="C6" s="24" t="s">
        <v>1</v>
      </c>
      <c r="D6" s="41"/>
    </row>
    <row r="7" spans="2:4" ht="15" thickBot="1" x14ac:dyDescent="0.35">
      <c r="B7" s="23" t="s">
        <v>2</v>
      </c>
      <c r="C7" s="26" t="s">
        <v>3</v>
      </c>
      <c r="D7" s="41"/>
    </row>
    <row r="8" spans="2:4" ht="15" thickBot="1" x14ac:dyDescent="0.35">
      <c r="B8" s="23" t="s">
        <v>4</v>
      </c>
      <c r="C8" s="26" t="s">
        <v>5</v>
      </c>
      <c r="D8" s="41"/>
    </row>
    <row r="9" spans="2:4" ht="15" thickBot="1" x14ac:dyDescent="0.35">
      <c r="B9" s="23" t="s">
        <v>6</v>
      </c>
      <c r="C9" s="26" t="s">
        <v>7</v>
      </c>
      <c r="D9" s="41"/>
    </row>
    <row r="10" spans="2:4" ht="15" thickBot="1" x14ac:dyDescent="0.35">
      <c r="B10" s="23" t="s">
        <v>8</v>
      </c>
      <c r="C10" s="26" t="s">
        <v>9</v>
      </c>
      <c r="D10" s="41"/>
    </row>
    <row r="11" spans="2:4" ht="15" thickBot="1" x14ac:dyDescent="0.35">
      <c r="B11" s="23" t="s">
        <v>10</v>
      </c>
      <c r="C11" s="26" t="s">
        <v>11</v>
      </c>
      <c r="D11" s="41"/>
    </row>
    <row r="12" spans="2:4" ht="15" thickBot="1" x14ac:dyDescent="0.35">
      <c r="B12" s="23" t="s">
        <v>12</v>
      </c>
      <c r="C12" s="26" t="s">
        <v>13</v>
      </c>
      <c r="D12" s="41"/>
    </row>
    <row r="13" spans="2:4" ht="120" customHeight="1" thickBot="1" x14ac:dyDescent="0.35">
      <c r="B13" s="23" t="s">
        <v>14</v>
      </c>
      <c r="C13" s="26" t="s">
        <v>15</v>
      </c>
      <c r="D13" s="27" t="s">
        <v>322</v>
      </c>
    </row>
    <row r="14" spans="2:4" ht="143.4" customHeight="1" thickBot="1" x14ac:dyDescent="0.35">
      <c r="B14" s="23" t="s">
        <v>16</v>
      </c>
      <c r="C14" s="28" t="s">
        <v>17</v>
      </c>
      <c r="D14" s="27" t="s">
        <v>323</v>
      </c>
    </row>
    <row r="15" spans="2:4" ht="159" thickBot="1" x14ac:dyDescent="0.35">
      <c r="B15" s="23" t="s">
        <v>18</v>
      </c>
      <c r="C15" s="26" t="s">
        <v>19</v>
      </c>
      <c r="D15" s="27" t="s">
        <v>323</v>
      </c>
    </row>
    <row r="16" spans="2:4" ht="31.5" customHeight="1" x14ac:dyDescent="0.3">
      <c r="B16" s="166" t="s">
        <v>20</v>
      </c>
      <c r="C16" s="161" t="s">
        <v>21</v>
      </c>
      <c r="D16" s="162"/>
    </row>
    <row r="17" spans="2:10" ht="31.5" customHeight="1" x14ac:dyDescent="0.3">
      <c r="B17" s="167"/>
      <c r="C17" s="29" t="s">
        <v>21</v>
      </c>
      <c r="D17" s="31"/>
    </row>
    <row r="18" spans="2:10" x14ac:dyDescent="0.3">
      <c r="B18" s="167"/>
      <c r="C18" s="30" t="s">
        <v>22</v>
      </c>
      <c r="D18" s="31"/>
    </row>
    <row r="19" spans="2:10" ht="15" thickBot="1" x14ac:dyDescent="0.35">
      <c r="B19" s="168"/>
      <c r="C19" s="32" t="s">
        <v>23</v>
      </c>
      <c r="D19" s="42" t="e">
        <f>D17/D18*100</f>
        <v>#DIV/0!</v>
      </c>
    </row>
    <row r="20" spans="2:10" ht="15" thickBot="1" x14ac:dyDescent="0.35">
      <c r="B20" s="23" t="s">
        <v>24</v>
      </c>
      <c r="C20" s="33" t="s">
        <v>25</v>
      </c>
      <c r="D20" s="34">
        <v>0</v>
      </c>
    </row>
    <row r="21" spans="2:10" ht="43.2" x14ac:dyDescent="0.3">
      <c r="B21" s="166" t="s">
        <v>26</v>
      </c>
      <c r="C21" s="35" t="s">
        <v>27</v>
      </c>
      <c r="D21" s="36" t="s">
        <v>324</v>
      </c>
    </row>
    <row r="22" spans="2:10" x14ac:dyDescent="0.3">
      <c r="B22" s="167"/>
      <c r="C22" s="30" t="s">
        <v>28</v>
      </c>
      <c r="D22" s="98"/>
    </row>
    <row r="23" spans="2:10" x14ac:dyDescent="0.3">
      <c r="B23" s="167"/>
      <c r="C23" s="30" t="s">
        <v>29</v>
      </c>
      <c r="D23" s="98"/>
    </row>
    <row r="24" spans="2:10" ht="15" thickBot="1" x14ac:dyDescent="0.35">
      <c r="B24" s="168"/>
      <c r="C24" s="32" t="s">
        <v>30</v>
      </c>
      <c r="D24" s="99"/>
    </row>
    <row r="25" spans="2:10" ht="31.5" customHeight="1" x14ac:dyDescent="0.3">
      <c r="B25" s="163" t="s">
        <v>31</v>
      </c>
      <c r="C25" s="161" t="s">
        <v>32</v>
      </c>
      <c r="D25" s="162"/>
    </row>
    <row r="26" spans="2:10" ht="28.8" x14ac:dyDescent="0.3">
      <c r="B26" s="164"/>
      <c r="C26" s="29" t="s">
        <v>33</v>
      </c>
      <c r="D26" s="31"/>
    </row>
    <row r="27" spans="2:10" x14ac:dyDescent="0.3">
      <c r="B27" s="164"/>
      <c r="C27" s="30" t="s">
        <v>34</v>
      </c>
      <c r="D27" s="31"/>
    </row>
    <row r="28" spans="2:10" ht="15" thickBot="1" x14ac:dyDescent="0.35">
      <c r="B28" s="165"/>
      <c r="C28" s="32" t="s">
        <v>32</v>
      </c>
      <c r="D28" s="42" t="e">
        <f>D26/D27*100</f>
        <v>#DIV/0!</v>
      </c>
    </row>
    <row r="29" spans="2:10" ht="29.4" thickBot="1" x14ac:dyDescent="0.35">
      <c r="B29" s="23" t="s">
        <v>35</v>
      </c>
      <c r="C29" s="28" t="s">
        <v>36</v>
      </c>
      <c r="D29" s="25"/>
    </row>
    <row r="30" spans="2:10" x14ac:dyDescent="0.3">
      <c r="B30" s="38"/>
      <c r="C30" s="38"/>
      <c r="D30" s="39"/>
    </row>
    <row r="31" spans="2:10" x14ac:dyDescent="0.3">
      <c r="B31" s="160" t="s">
        <v>311</v>
      </c>
      <c r="C31" s="160"/>
      <c r="D31" s="160"/>
    </row>
    <row r="32" spans="2:10" ht="15" customHeight="1" x14ac:dyDescent="0.3">
      <c r="B32" s="156" t="s">
        <v>68</v>
      </c>
      <c r="C32" s="156"/>
      <c r="D32" s="40"/>
      <c r="E32" s="4"/>
      <c r="F32" s="1"/>
      <c r="G32" s="1"/>
      <c r="H32" s="1"/>
      <c r="I32" s="1"/>
      <c r="J32" s="2"/>
    </row>
    <row r="33" spans="2:10" ht="406.2" customHeight="1" x14ac:dyDescent="0.3">
      <c r="B33" s="157"/>
      <c r="C33" s="158"/>
      <c r="D33" s="159"/>
      <c r="E33" s="3"/>
      <c r="F33" s="3"/>
      <c r="G33" s="3"/>
      <c r="H33" s="3"/>
      <c r="I33" s="3"/>
      <c r="J33" s="3"/>
    </row>
  </sheetData>
  <mergeCells count="11">
    <mergeCell ref="B1:D1"/>
    <mergeCell ref="B2:D2"/>
    <mergeCell ref="B4:D4"/>
    <mergeCell ref="B32:C32"/>
    <mergeCell ref="B33:D33"/>
    <mergeCell ref="B31:D31"/>
    <mergeCell ref="C16:D16"/>
    <mergeCell ref="C25:D25"/>
    <mergeCell ref="B25:B28"/>
    <mergeCell ref="B16:B19"/>
    <mergeCell ref="B21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&amp;L&amp;9OBAVEZNO PRIJAVLJIVANJE&amp;R&amp;9&amp;P od &amp;N</oddFoot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opLeftCell="B1" workbookViewId="0">
      <selection activeCell="F12" sqref="F12"/>
    </sheetView>
  </sheetViews>
  <sheetFormatPr defaultRowHeight="14.4" x14ac:dyDescent="0.3"/>
  <cols>
    <col min="1" max="1" width="3.44140625" customWidth="1"/>
    <col min="2" max="2" width="4.88671875" customWidth="1"/>
    <col min="3" max="3" width="65.88671875" customWidth="1"/>
    <col min="4" max="4" width="17.109375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4" spans="2:4" ht="18" x14ac:dyDescent="0.35">
      <c r="B4" s="173" t="s">
        <v>310</v>
      </c>
      <c r="C4" s="174"/>
      <c r="D4" s="175"/>
    </row>
    <row r="5" spans="2:4" ht="15" thickBot="1" x14ac:dyDescent="0.35">
      <c r="B5" s="48">
        <v>2</v>
      </c>
      <c r="C5" s="48" t="s">
        <v>309</v>
      </c>
      <c r="D5" s="48" t="s">
        <v>308</v>
      </c>
    </row>
    <row r="6" spans="2:4" x14ac:dyDescent="0.3">
      <c r="B6" s="170" t="s">
        <v>37</v>
      </c>
      <c r="C6" s="161" t="s">
        <v>38</v>
      </c>
      <c r="D6" s="162"/>
    </row>
    <row r="7" spans="2:4" ht="28.8" x14ac:dyDescent="0.3">
      <c r="B7" s="171"/>
      <c r="C7" s="46" t="s">
        <v>39</v>
      </c>
      <c r="D7" s="101"/>
    </row>
    <row r="8" spans="2:4" x14ac:dyDescent="0.3">
      <c r="B8" s="171"/>
      <c r="C8" s="46" t="s">
        <v>40</v>
      </c>
      <c r="D8" s="101"/>
    </row>
    <row r="9" spans="2:4" ht="15" thickBot="1" x14ac:dyDescent="0.35">
      <c r="B9" s="172"/>
      <c r="C9" s="49" t="s">
        <v>41</v>
      </c>
      <c r="D9" s="42" t="e">
        <f>D7/D8*1000</f>
        <v>#DIV/0!</v>
      </c>
    </row>
    <row r="10" spans="2:4" x14ac:dyDescent="0.3">
      <c r="B10" s="170" t="s">
        <v>42</v>
      </c>
      <c r="C10" s="161" t="s">
        <v>43</v>
      </c>
      <c r="D10" s="162"/>
    </row>
    <row r="11" spans="2:4" ht="28.8" x14ac:dyDescent="0.3">
      <c r="B11" s="171"/>
      <c r="C11" s="46" t="s">
        <v>44</v>
      </c>
      <c r="D11" s="31"/>
    </row>
    <row r="12" spans="2:4" ht="28.8" x14ac:dyDescent="0.3">
      <c r="B12" s="171"/>
      <c r="C12" s="46" t="s">
        <v>45</v>
      </c>
      <c r="D12" s="50"/>
    </row>
    <row r="13" spans="2:4" ht="15" thickBot="1" x14ac:dyDescent="0.35">
      <c r="B13" s="172"/>
      <c r="C13" s="49" t="s">
        <v>46</v>
      </c>
      <c r="D13" s="42" t="e">
        <f>D11/D12*100</f>
        <v>#DIV/0!</v>
      </c>
    </row>
    <row r="14" spans="2:4" x14ac:dyDescent="0.3">
      <c r="B14" s="170" t="s">
        <v>47</v>
      </c>
      <c r="C14" s="161" t="s">
        <v>48</v>
      </c>
      <c r="D14" s="162"/>
    </row>
    <row r="15" spans="2:4" ht="29.4" thickBot="1" x14ac:dyDescent="0.35">
      <c r="B15" s="172"/>
      <c r="C15" s="49" t="s">
        <v>49</v>
      </c>
      <c r="D15" s="37"/>
    </row>
    <row r="16" spans="2:4" x14ac:dyDescent="0.3">
      <c r="B16" s="170" t="s">
        <v>50</v>
      </c>
      <c r="C16" s="161" t="s">
        <v>51</v>
      </c>
      <c r="D16" s="162"/>
    </row>
    <row r="17" spans="2:6" ht="15" thickBot="1" x14ac:dyDescent="0.35">
      <c r="B17" s="172"/>
      <c r="C17" s="49" t="s">
        <v>52</v>
      </c>
      <c r="D17" s="102"/>
    </row>
    <row r="18" spans="2:6" x14ac:dyDescent="0.3">
      <c r="B18" s="170" t="s">
        <v>53</v>
      </c>
      <c r="C18" s="161" t="s">
        <v>54</v>
      </c>
      <c r="D18" s="162"/>
    </row>
    <row r="19" spans="2:6" ht="15" thickBot="1" x14ac:dyDescent="0.35">
      <c r="B19" s="172"/>
      <c r="C19" s="49" t="s">
        <v>70</v>
      </c>
      <c r="D19" s="37"/>
    </row>
    <row r="20" spans="2:6" x14ac:dyDescent="0.3">
      <c r="B20" s="170" t="s">
        <v>55</v>
      </c>
      <c r="C20" s="161" t="s">
        <v>56</v>
      </c>
      <c r="D20" s="162"/>
    </row>
    <row r="21" spans="2:6" x14ac:dyDescent="0.3">
      <c r="B21" s="171"/>
      <c r="C21" s="46" t="s">
        <v>57</v>
      </c>
      <c r="D21" s="31"/>
      <c r="F21" s="5"/>
    </row>
    <row r="22" spans="2:6" x14ac:dyDescent="0.3">
      <c r="B22" s="171"/>
      <c r="C22" s="46" t="s">
        <v>58</v>
      </c>
      <c r="D22" s="31"/>
    </row>
    <row r="23" spans="2:6" ht="15" thickBot="1" x14ac:dyDescent="0.35">
      <c r="B23" s="172"/>
      <c r="C23" s="49" t="s">
        <v>59</v>
      </c>
      <c r="D23" s="42" t="e">
        <f>D21/D22*1000</f>
        <v>#DIV/0!</v>
      </c>
    </row>
    <row r="24" spans="2:6" x14ac:dyDescent="0.3">
      <c r="B24" s="43"/>
      <c r="C24" s="43"/>
      <c r="D24" s="43"/>
    </row>
    <row r="25" spans="2:6" x14ac:dyDescent="0.3">
      <c r="B25" s="160" t="s">
        <v>311</v>
      </c>
      <c r="C25" s="160"/>
      <c r="D25" s="160"/>
    </row>
    <row r="26" spans="2:6" x14ac:dyDescent="0.3">
      <c r="B26" s="45" t="s">
        <v>68</v>
      </c>
      <c r="C26" s="45"/>
      <c r="D26" s="44"/>
    </row>
    <row r="27" spans="2:6" ht="43.2" customHeight="1" x14ac:dyDescent="0.3">
      <c r="B27" s="169"/>
      <c r="C27" s="169"/>
      <c r="D27" s="169"/>
    </row>
  </sheetData>
  <mergeCells count="17">
    <mergeCell ref="B1:D1"/>
    <mergeCell ref="B2:D2"/>
    <mergeCell ref="B4:D4"/>
    <mergeCell ref="B27:D27"/>
    <mergeCell ref="B25:D25"/>
    <mergeCell ref="B6:B9"/>
    <mergeCell ref="C6:D6"/>
    <mergeCell ref="C10:D10"/>
    <mergeCell ref="C14:D14"/>
    <mergeCell ref="C16:D16"/>
    <mergeCell ref="C18:D18"/>
    <mergeCell ref="C20:D20"/>
    <mergeCell ref="B10:B13"/>
    <mergeCell ref="B14:B15"/>
    <mergeCell ref="B16:B17"/>
    <mergeCell ref="B18:B19"/>
    <mergeCell ref="B20:B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&amp;L&amp;9NEPOVOLJNI DOGAĐAJI KOJI SE OBAVEZNO PRIJAVLJUJU U AKAZ&amp;R&amp;9&amp;P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zoomScaleNormal="100" workbookViewId="0">
      <selection activeCell="I16" sqref="I16"/>
    </sheetView>
  </sheetViews>
  <sheetFormatPr defaultRowHeight="14.4" x14ac:dyDescent="0.3"/>
  <cols>
    <col min="1" max="1" width="3.33203125" customWidth="1"/>
    <col min="2" max="2" width="5.6640625" customWidth="1"/>
    <col min="3" max="3" width="60.77734375" customWidth="1"/>
    <col min="4" max="4" width="25.44140625" style="10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3" spans="2:4" ht="15.6" x14ac:dyDescent="0.3">
      <c r="B3" s="17"/>
      <c r="C3" s="18"/>
      <c r="D3" s="103"/>
    </row>
    <row r="4" spans="2:4" ht="18" x14ac:dyDescent="0.3">
      <c r="B4" s="153" t="s">
        <v>328</v>
      </c>
      <c r="C4" s="154"/>
      <c r="D4" s="155"/>
    </row>
    <row r="5" spans="2:4" ht="15" thickBot="1" x14ac:dyDescent="0.35">
      <c r="B5" s="20">
        <v>3</v>
      </c>
      <c r="C5" s="21" t="s">
        <v>309</v>
      </c>
      <c r="D5" s="106" t="s">
        <v>308</v>
      </c>
    </row>
    <row r="6" spans="2:4" ht="15" thickBot="1" x14ac:dyDescent="0.35">
      <c r="B6" s="23" t="s">
        <v>71</v>
      </c>
      <c r="C6" s="24" t="s">
        <v>325</v>
      </c>
      <c r="D6" s="41"/>
    </row>
    <row r="7" spans="2:4" ht="15" thickBot="1" x14ac:dyDescent="0.35">
      <c r="B7" s="23" t="s">
        <v>80</v>
      </c>
      <c r="C7" s="26" t="s">
        <v>326</v>
      </c>
      <c r="D7" s="41"/>
    </row>
    <row r="8" spans="2:4" ht="29.4" thickBot="1" x14ac:dyDescent="0.35">
      <c r="B8" s="23" t="s">
        <v>84</v>
      </c>
      <c r="C8" s="28" t="s">
        <v>327</v>
      </c>
      <c r="D8" s="41"/>
    </row>
    <row r="9" spans="2:4" ht="29.4" thickBot="1" x14ac:dyDescent="0.35">
      <c r="B9" s="23" t="s">
        <v>86</v>
      </c>
      <c r="C9" s="28" t="s">
        <v>329</v>
      </c>
      <c r="D9" s="41"/>
    </row>
    <row r="10" spans="2:4" ht="15" thickBot="1" x14ac:dyDescent="0.35">
      <c r="B10" s="23" t="s">
        <v>331</v>
      </c>
      <c r="C10" s="26" t="s">
        <v>330</v>
      </c>
      <c r="D10" s="41"/>
    </row>
    <row r="11" spans="2:4" ht="15" thickBot="1" x14ac:dyDescent="0.35">
      <c r="B11" s="23" t="s">
        <v>332</v>
      </c>
      <c r="C11" s="26" t="s">
        <v>335</v>
      </c>
      <c r="D11" s="41"/>
    </row>
    <row r="12" spans="2:4" ht="15" thickBot="1" x14ac:dyDescent="0.35">
      <c r="B12" s="23" t="s">
        <v>333</v>
      </c>
      <c r="C12" s="26" t="s">
        <v>334</v>
      </c>
      <c r="D12" s="41"/>
    </row>
    <row r="13" spans="2:4" ht="31.5" customHeight="1" x14ac:dyDescent="0.3">
      <c r="B13" s="166" t="s">
        <v>336</v>
      </c>
      <c r="C13" s="176" t="s">
        <v>344</v>
      </c>
      <c r="D13" s="177"/>
    </row>
    <row r="14" spans="2:4" ht="31.5" customHeight="1" x14ac:dyDescent="0.3">
      <c r="B14" s="167"/>
      <c r="C14" s="29" t="s">
        <v>337</v>
      </c>
      <c r="D14" s="107"/>
    </row>
    <row r="15" spans="2:4" x14ac:dyDescent="0.3">
      <c r="B15" s="167"/>
      <c r="C15" s="30" t="s">
        <v>338</v>
      </c>
      <c r="D15" s="107"/>
    </row>
    <row r="16" spans="2:4" ht="15" thickBot="1" x14ac:dyDescent="0.35">
      <c r="B16" s="168"/>
      <c r="C16" s="32" t="s">
        <v>345</v>
      </c>
      <c r="D16" s="42" t="e">
        <f>D14/D15</f>
        <v>#DIV/0!</v>
      </c>
    </row>
    <row r="17" spans="2:10" x14ac:dyDescent="0.3">
      <c r="B17" s="38"/>
      <c r="C17" s="38"/>
      <c r="D17" s="39"/>
    </row>
    <row r="18" spans="2:10" x14ac:dyDescent="0.3">
      <c r="B18" s="160" t="s">
        <v>311</v>
      </c>
      <c r="C18" s="160"/>
      <c r="D18" s="160"/>
    </row>
    <row r="19" spans="2:10" ht="15" customHeight="1" x14ac:dyDescent="0.3">
      <c r="B19" s="156" t="s">
        <v>68</v>
      </c>
      <c r="C19" s="156"/>
      <c r="D19" s="40"/>
      <c r="E19" s="4"/>
      <c r="F19" s="1"/>
      <c r="G19" s="1"/>
      <c r="H19" s="1"/>
      <c r="I19" s="1"/>
      <c r="J19" s="2"/>
    </row>
    <row r="20" spans="2:10" ht="406.2" customHeight="1" x14ac:dyDescent="0.3">
      <c r="B20" s="157"/>
      <c r="C20" s="158"/>
      <c r="D20" s="159"/>
      <c r="E20" s="3"/>
      <c r="F20" s="3"/>
      <c r="G20" s="3"/>
      <c r="H20" s="3"/>
      <c r="I20" s="3"/>
      <c r="J20" s="3"/>
    </row>
  </sheetData>
  <mergeCells count="8">
    <mergeCell ref="B18:D18"/>
    <mergeCell ref="B19:C19"/>
    <mergeCell ref="B20:D20"/>
    <mergeCell ref="B1:D1"/>
    <mergeCell ref="B2:D2"/>
    <mergeCell ref="B4:D4"/>
    <mergeCell ref="B13:B16"/>
    <mergeCell ref="C13:D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&amp;L&amp;9OBAVEZNO PRIJAVLJIVANJE&amp;R&amp;9&amp;P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topLeftCell="A13" zoomScaleNormal="100" workbookViewId="0">
      <selection activeCell="B19" sqref="B19:D19"/>
    </sheetView>
  </sheetViews>
  <sheetFormatPr defaultRowHeight="14.4" x14ac:dyDescent="0.3"/>
  <cols>
    <col min="1" max="1" width="3.33203125" customWidth="1"/>
    <col min="2" max="2" width="5.6640625" customWidth="1"/>
    <col min="3" max="3" width="60.77734375" customWidth="1"/>
    <col min="4" max="4" width="25.44140625" style="10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3" spans="2:4" ht="15.6" x14ac:dyDescent="0.3">
      <c r="B3" s="17"/>
      <c r="C3" s="18"/>
      <c r="D3" s="103"/>
    </row>
    <row r="4" spans="2:4" ht="18" x14ac:dyDescent="0.3">
      <c r="B4" s="153" t="s">
        <v>339</v>
      </c>
      <c r="C4" s="154"/>
      <c r="D4" s="155"/>
    </row>
    <row r="5" spans="2:4" ht="15" thickBot="1" x14ac:dyDescent="0.35">
      <c r="B5" s="20">
        <v>4</v>
      </c>
      <c r="C5" s="21" t="s">
        <v>309</v>
      </c>
      <c r="D5" s="106" t="s">
        <v>308</v>
      </c>
    </row>
    <row r="6" spans="2:4" ht="15" thickBot="1" x14ac:dyDescent="0.35">
      <c r="B6" s="23" t="s">
        <v>90</v>
      </c>
      <c r="C6" s="24" t="s">
        <v>340</v>
      </c>
      <c r="D6" s="41"/>
    </row>
    <row r="7" spans="2:4" ht="15" thickBot="1" x14ac:dyDescent="0.35">
      <c r="B7" s="23" t="s">
        <v>94</v>
      </c>
      <c r="C7" s="26" t="s">
        <v>341</v>
      </c>
      <c r="D7" s="41"/>
    </row>
    <row r="8" spans="2:4" x14ac:dyDescent="0.3">
      <c r="B8" s="166" t="s">
        <v>97</v>
      </c>
      <c r="C8" s="176" t="s">
        <v>342</v>
      </c>
      <c r="D8" s="177"/>
    </row>
    <row r="9" spans="2:4" x14ac:dyDescent="0.3">
      <c r="B9" s="167"/>
      <c r="C9" s="29" t="s">
        <v>341</v>
      </c>
      <c r="D9" s="107"/>
    </row>
    <row r="10" spans="2:4" x14ac:dyDescent="0.3">
      <c r="B10" s="167"/>
      <c r="C10" s="30" t="s">
        <v>343</v>
      </c>
      <c r="D10" s="107"/>
    </row>
    <row r="11" spans="2:4" ht="15" thickBot="1" x14ac:dyDescent="0.35">
      <c r="B11" s="168"/>
      <c r="C11" s="32" t="s">
        <v>342</v>
      </c>
      <c r="D11" s="42" t="e">
        <f>D9/D10</f>
        <v>#DIV/0!</v>
      </c>
    </row>
    <row r="12" spans="2:4" ht="15" thickBot="1" x14ac:dyDescent="0.35">
      <c r="B12" s="104" t="s">
        <v>99</v>
      </c>
      <c r="C12" s="108" t="s">
        <v>346</v>
      </c>
      <c r="D12" s="109"/>
    </row>
    <row r="13" spans="2:4" ht="15" thickBot="1" x14ac:dyDescent="0.35">
      <c r="B13" s="104" t="s">
        <v>101</v>
      </c>
      <c r="C13" s="108" t="s">
        <v>347</v>
      </c>
      <c r="D13" s="109"/>
    </row>
    <row r="14" spans="2:4" ht="15" thickBot="1" x14ac:dyDescent="0.35">
      <c r="B14" s="104" t="s">
        <v>103</v>
      </c>
      <c r="C14" s="108" t="s">
        <v>348</v>
      </c>
      <c r="D14" s="109"/>
    </row>
    <row r="15" spans="2:4" ht="29.4" thickBot="1" x14ac:dyDescent="0.35">
      <c r="B15" s="104" t="s">
        <v>105</v>
      </c>
      <c r="C15" s="110" t="s">
        <v>349</v>
      </c>
      <c r="D15" s="109"/>
    </row>
    <row r="16" spans="2:4" x14ac:dyDescent="0.3">
      <c r="B16" s="38"/>
      <c r="C16" s="38"/>
      <c r="D16" s="39"/>
    </row>
    <row r="17" spans="2:10" x14ac:dyDescent="0.3">
      <c r="B17" s="160" t="s">
        <v>311</v>
      </c>
      <c r="C17" s="160"/>
      <c r="D17" s="160"/>
    </row>
    <row r="18" spans="2:10" ht="15" customHeight="1" x14ac:dyDescent="0.3">
      <c r="B18" s="156" t="s">
        <v>68</v>
      </c>
      <c r="C18" s="156"/>
      <c r="D18" s="40"/>
      <c r="E18" s="4"/>
      <c r="F18" s="1"/>
      <c r="G18" s="1"/>
      <c r="H18" s="1"/>
      <c r="I18" s="1"/>
      <c r="J18" s="2"/>
    </row>
    <row r="19" spans="2:10" ht="106.2" customHeight="1" x14ac:dyDescent="0.3">
      <c r="B19" s="157"/>
      <c r="C19" s="158"/>
      <c r="D19" s="159"/>
      <c r="E19" s="3"/>
      <c r="F19" s="3"/>
      <c r="G19" s="3"/>
      <c r="H19" s="3"/>
      <c r="I19" s="3"/>
      <c r="J19" s="3"/>
    </row>
  </sheetData>
  <mergeCells count="8">
    <mergeCell ref="B18:C18"/>
    <mergeCell ref="B19:D19"/>
    <mergeCell ref="B8:B11"/>
    <mergeCell ref="C8:D8"/>
    <mergeCell ref="B1:D1"/>
    <mergeCell ref="B2:D2"/>
    <mergeCell ref="B4:D4"/>
    <mergeCell ref="B17:D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&amp;L&amp;9OBAVEZNO PRIJAVLJIVANJE&amp;R&amp;9&amp;P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topLeftCell="A22" workbookViewId="0">
      <selection activeCell="H33" sqref="H33"/>
    </sheetView>
  </sheetViews>
  <sheetFormatPr defaultRowHeight="14.4" x14ac:dyDescent="0.3"/>
  <cols>
    <col min="1" max="1" width="3" customWidth="1"/>
    <col min="2" max="2" width="4.5546875" customWidth="1"/>
    <col min="3" max="3" width="54.88671875" customWidth="1"/>
    <col min="4" max="4" width="12.109375" customWidth="1"/>
    <col min="5" max="5" width="14.44140625" customWidth="1"/>
  </cols>
  <sheetData>
    <row r="1" spans="2:5" ht="15" x14ac:dyDescent="0.3">
      <c r="B1" s="148" t="s">
        <v>60</v>
      </c>
      <c r="C1" s="148"/>
      <c r="D1" s="148"/>
      <c r="E1" s="148"/>
    </row>
    <row r="2" spans="2:5" ht="15.6" x14ac:dyDescent="0.3">
      <c r="B2" s="152" t="s">
        <v>69</v>
      </c>
      <c r="C2" s="152"/>
      <c r="D2" s="152"/>
      <c r="E2" s="152"/>
    </row>
    <row r="3" spans="2:5" x14ac:dyDescent="0.3">
      <c r="B3" s="17"/>
      <c r="C3" s="43"/>
      <c r="D3" s="43"/>
    </row>
    <row r="4" spans="2:5" ht="18" x14ac:dyDescent="0.35">
      <c r="B4" s="198" t="s">
        <v>316</v>
      </c>
      <c r="C4" s="198"/>
      <c r="D4" s="198"/>
      <c r="E4" s="198"/>
    </row>
    <row r="5" spans="2:5" ht="15" thickBot="1" x14ac:dyDescent="0.35">
      <c r="B5" s="20">
        <v>5</v>
      </c>
      <c r="C5" s="48" t="s">
        <v>312</v>
      </c>
      <c r="D5" s="203" t="s">
        <v>308</v>
      </c>
      <c r="E5" s="204"/>
    </row>
    <row r="6" spans="2:5" x14ac:dyDescent="0.3">
      <c r="B6" s="170" t="s">
        <v>124</v>
      </c>
      <c r="C6" s="195" t="s">
        <v>350</v>
      </c>
      <c r="D6" s="196"/>
      <c r="E6" s="197"/>
    </row>
    <row r="7" spans="2:5" ht="31.5" customHeight="1" x14ac:dyDescent="0.3">
      <c r="B7" s="171"/>
      <c r="C7" s="199" t="s">
        <v>72</v>
      </c>
      <c r="D7" s="200"/>
      <c r="E7" s="54" t="s">
        <v>73</v>
      </c>
    </row>
    <row r="8" spans="2:5" x14ac:dyDescent="0.3">
      <c r="B8" s="171"/>
      <c r="C8" s="51" t="s">
        <v>74</v>
      </c>
      <c r="D8" s="47"/>
      <c r="E8" s="56" t="e">
        <f>D8/D15*100</f>
        <v>#DIV/0!</v>
      </c>
    </row>
    <row r="9" spans="2:5" x14ac:dyDescent="0.3">
      <c r="B9" s="171"/>
      <c r="C9" s="51" t="s">
        <v>75</v>
      </c>
      <c r="D9" s="47"/>
      <c r="E9" s="56" t="e">
        <f>D9/D15*100</f>
        <v>#DIV/0!</v>
      </c>
    </row>
    <row r="10" spans="2:5" x14ac:dyDescent="0.3">
      <c r="B10" s="171"/>
      <c r="C10" s="51" t="s">
        <v>76</v>
      </c>
      <c r="D10" s="47"/>
      <c r="E10" s="56" t="e">
        <f>D10/D15*100</f>
        <v>#DIV/0!</v>
      </c>
    </row>
    <row r="11" spans="2:5" x14ac:dyDescent="0.3">
      <c r="B11" s="171"/>
      <c r="C11" s="51" t="s">
        <v>314</v>
      </c>
      <c r="D11" s="47"/>
      <c r="E11" s="56" t="e">
        <f>D11/D15*100</f>
        <v>#DIV/0!</v>
      </c>
    </row>
    <row r="12" spans="2:5" x14ac:dyDescent="0.3">
      <c r="B12" s="171"/>
      <c r="C12" s="51" t="s">
        <v>315</v>
      </c>
      <c r="D12" s="47"/>
      <c r="E12" s="56" t="e">
        <f>D12/D15*100</f>
        <v>#DIV/0!</v>
      </c>
    </row>
    <row r="13" spans="2:5" x14ac:dyDescent="0.3">
      <c r="B13" s="171"/>
      <c r="C13" s="51" t="s">
        <v>77</v>
      </c>
      <c r="D13" s="47"/>
      <c r="E13" s="56" t="e">
        <f>D13/D15*100</f>
        <v>#DIV/0!</v>
      </c>
    </row>
    <row r="14" spans="2:5" x14ac:dyDescent="0.3">
      <c r="B14" s="171"/>
      <c r="C14" s="51" t="s">
        <v>78</v>
      </c>
      <c r="D14" s="47"/>
      <c r="E14" s="56" t="e">
        <f>D14/D15*100</f>
        <v>#DIV/0!</v>
      </c>
    </row>
    <row r="15" spans="2:5" ht="15" thickBot="1" x14ac:dyDescent="0.35">
      <c r="B15" s="172"/>
      <c r="C15" s="55" t="s">
        <v>79</v>
      </c>
      <c r="D15" s="201"/>
      <c r="E15" s="202"/>
    </row>
    <row r="16" spans="2:5" x14ac:dyDescent="0.3">
      <c r="B16" s="170" t="s">
        <v>126</v>
      </c>
      <c r="C16" s="195" t="s">
        <v>351</v>
      </c>
      <c r="D16" s="196"/>
      <c r="E16" s="197"/>
    </row>
    <row r="17" spans="2:5" x14ac:dyDescent="0.3">
      <c r="B17" s="171"/>
      <c r="C17" s="52" t="s">
        <v>81</v>
      </c>
      <c r="D17" s="181"/>
      <c r="E17" s="182"/>
    </row>
    <row r="18" spans="2:5" x14ac:dyDescent="0.3">
      <c r="B18" s="171"/>
      <c r="C18" s="52" t="s">
        <v>82</v>
      </c>
      <c r="D18" s="181"/>
      <c r="E18" s="182"/>
    </row>
    <row r="19" spans="2:5" ht="15" thickBot="1" x14ac:dyDescent="0.35">
      <c r="B19" s="172"/>
      <c r="C19" s="55" t="s">
        <v>83</v>
      </c>
      <c r="D19" s="183" t="e">
        <f>D17/D18*1000</f>
        <v>#DIV/0!</v>
      </c>
      <c r="E19" s="184"/>
    </row>
    <row r="20" spans="2:5" x14ac:dyDescent="0.3">
      <c r="B20" s="170" t="s">
        <v>131</v>
      </c>
      <c r="C20" s="57" t="s">
        <v>352</v>
      </c>
      <c r="D20" s="58"/>
      <c r="E20" s="59"/>
    </row>
    <row r="21" spans="2:5" x14ac:dyDescent="0.3">
      <c r="B21" s="171"/>
      <c r="C21" s="53" t="s">
        <v>85</v>
      </c>
      <c r="D21" s="181"/>
      <c r="E21" s="182"/>
    </row>
    <row r="22" spans="2:5" x14ac:dyDescent="0.3">
      <c r="B22" s="171"/>
      <c r="C22" s="53" t="s">
        <v>82</v>
      </c>
      <c r="D22" s="181"/>
      <c r="E22" s="182"/>
    </row>
    <row r="23" spans="2:5" ht="15" thickBot="1" x14ac:dyDescent="0.35">
      <c r="B23" s="172"/>
      <c r="C23" s="60" t="s">
        <v>83</v>
      </c>
      <c r="D23" s="183" t="e">
        <f>D21/D22*1000</f>
        <v>#DIV/0!</v>
      </c>
      <c r="E23" s="184"/>
    </row>
    <row r="24" spans="2:5" x14ac:dyDescent="0.3">
      <c r="B24" s="190" t="s">
        <v>135</v>
      </c>
      <c r="C24" s="57" t="s">
        <v>300</v>
      </c>
      <c r="D24" s="58"/>
      <c r="E24" s="59"/>
    </row>
    <row r="25" spans="2:5" ht="28.8" x14ac:dyDescent="0.3">
      <c r="B25" s="191"/>
      <c r="C25" s="53" t="s">
        <v>87</v>
      </c>
      <c r="D25" s="181"/>
      <c r="E25" s="182"/>
    </row>
    <row r="26" spans="2:5" x14ac:dyDescent="0.3">
      <c r="B26" s="191"/>
      <c r="C26" s="53" t="s">
        <v>88</v>
      </c>
      <c r="D26" s="181"/>
      <c r="E26" s="182"/>
    </row>
    <row r="27" spans="2:5" ht="15" thickBot="1" x14ac:dyDescent="0.35">
      <c r="B27" s="192"/>
      <c r="C27" s="61" t="s">
        <v>89</v>
      </c>
      <c r="D27" s="188" t="e">
        <f>D25/D26*100</f>
        <v>#DIV/0!</v>
      </c>
      <c r="E27" s="189"/>
    </row>
    <row r="28" spans="2:5" x14ac:dyDescent="0.3">
      <c r="B28" s="170" t="s">
        <v>138</v>
      </c>
      <c r="C28" s="57" t="s">
        <v>353</v>
      </c>
      <c r="D28" s="58"/>
      <c r="E28" s="59"/>
    </row>
    <row r="29" spans="2:5" ht="15.6" customHeight="1" x14ac:dyDescent="0.3">
      <c r="B29" s="171"/>
      <c r="C29" s="46" t="s">
        <v>354</v>
      </c>
      <c r="D29" s="181"/>
      <c r="E29" s="182"/>
    </row>
    <row r="30" spans="2:5" x14ac:dyDescent="0.3">
      <c r="B30" s="171"/>
      <c r="C30" s="53" t="s">
        <v>88</v>
      </c>
      <c r="D30" s="181"/>
      <c r="E30" s="182"/>
    </row>
    <row r="31" spans="2:5" ht="15" thickBot="1" x14ac:dyDescent="0.35">
      <c r="B31" s="185"/>
      <c r="C31" s="111" t="s">
        <v>89</v>
      </c>
      <c r="D31" s="186" t="e">
        <f>D29/D30*100</f>
        <v>#DIV/0!</v>
      </c>
      <c r="E31" s="187"/>
    </row>
    <row r="32" spans="2:5" ht="29.4" thickBot="1" x14ac:dyDescent="0.35">
      <c r="B32" s="23" t="s">
        <v>142</v>
      </c>
      <c r="C32" s="112" t="s">
        <v>355</v>
      </c>
      <c r="D32" s="193"/>
      <c r="E32" s="194"/>
    </row>
    <row r="33" spans="2:5" x14ac:dyDescent="0.3">
      <c r="B33" s="160" t="s">
        <v>311</v>
      </c>
      <c r="C33" s="160"/>
      <c r="D33" s="160"/>
      <c r="E33" s="160"/>
    </row>
    <row r="34" spans="2:5" x14ac:dyDescent="0.3">
      <c r="B34" s="45" t="s">
        <v>68</v>
      </c>
      <c r="C34" s="45"/>
      <c r="D34" s="44"/>
      <c r="E34" s="43"/>
    </row>
    <row r="35" spans="2:5" ht="32.4" customHeight="1" x14ac:dyDescent="0.3">
      <c r="B35" s="178"/>
      <c r="C35" s="179"/>
      <c r="D35" s="179"/>
      <c r="E35" s="180"/>
    </row>
  </sheetData>
  <mergeCells count="28">
    <mergeCell ref="B4:E4"/>
    <mergeCell ref="B2:E2"/>
    <mergeCell ref="B1:E1"/>
    <mergeCell ref="B6:B15"/>
    <mergeCell ref="C7:D7"/>
    <mergeCell ref="D15:E15"/>
    <mergeCell ref="D5:E5"/>
    <mergeCell ref="B16:B19"/>
    <mergeCell ref="D17:E17"/>
    <mergeCell ref="D18:E18"/>
    <mergeCell ref="D19:E19"/>
    <mergeCell ref="C6:E6"/>
    <mergeCell ref="C16:E16"/>
    <mergeCell ref="B35:E35"/>
    <mergeCell ref="B33:E33"/>
    <mergeCell ref="B20:B23"/>
    <mergeCell ref="D21:E21"/>
    <mergeCell ref="D22:E22"/>
    <mergeCell ref="D23:E23"/>
    <mergeCell ref="B28:B31"/>
    <mergeCell ref="D29:E29"/>
    <mergeCell ref="D30:E30"/>
    <mergeCell ref="D31:E31"/>
    <mergeCell ref="D25:E25"/>
    <mergeCell ref="D26:E26"/>
    <mergeCell ref="D27:E27"/>
    <mergeCell ref="B24:B27"/>
    <mergeCell ref="D32:E32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&amp;L&amp;9INDIKTORI KVALITETA I SIGURNOSTI ZA DOM ZDRAVLJA&amp;R&amp;9&amp;P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9"/>
  <sheetViews>
    <sheetView tabSelected="1" zoomScaleNormal="100" workbookViewId="0">
      <selection activeCell="C15" sqref="C15"/>
    </sheetView>
  </sheetViews>
  <sheetFormatPr defaultRowHeight="14.4" x14ac:dyDescent="0.3"/>
  <cols>
    <col min="1" max="1" width="3.6640625" customWidth="1"/>
    <col min="2" max="2" width="5.5546875" customWidth="1"/>
    <col min="3" max="3" width="65" customWidth="1"/>
    <col min="4" max="4" width="13.109375" customWidth="1"/>
    <col min="5" max="5" width="20" customWidth="1"/>
  </cols>
  <sheetData>
    <row r="1" spans="2:5" ht="15" x14ac:dyDescent="0.3">
      <c r="B1" s="148" t="s">
        <v>60</v>
      </c>
      <c r="C1" s="148"/>
      <c r="D1" s="148"/>
      <c r="E1" s="148"/>
    </row>
    <row r="2" spans="2:5" ht="15.6" x14ac:dyDescent="0.3">
      <c r="B2" s="206" t="s">
        <v>69</v>
      </c>
      <c r="C2" s="206"/>
      <c r="D2" s="206"/>
      <c r="E2" s="206"/>
    </row>
    <row r="3" spans="2:5" x14ac:dyDescent="0.3">
      <c r="B3" s="17"/>
      <c r="C3" s="43"/>
      <c r="D3" s="43"/>
    </row>
    <row r="4" spans="2:5" ht="18" x14ac:dyDescent="0.35">
      <c r="B4" s="198" t="s">
        <v>356</v>
      </c>
      <c r="C4" s="198"/>
      <c r="D4" s="198"/>
      <c r="E4" s="198"/>
    </row>
    <row r="5" spans="2:5" ht="15" thickBot="1" x14ac:dyDescent="0.35">
      <c r="B5" s="63">
        <v>6</v>
      </c>
      <c r="C5" s="64" t="s">
        <v>309</v>
      </c>
      <c r="D5" s="213" t="s">
        <v>308</v>
      </c>
      <c r="E5" s="214"/>
    </row>
    <row r="6" spans="2:5" ht="29.4" thickBot="1" x14ac:dyDescent="0.35">
      <c r="B6" s="114" t="s">
        <v>358</v>
      </c>
      <c r="C6" s="115" t="s">
        <v>357</v>
      </c>
      <c r="D6" s="207"/>
      <c r="E6" s="208"/>
    </row>
    <row r="7" spans="2:5" ht="15" thickBot="1" x14ac:dyDescent="0.35">
      <c r="B7" s="116" t="s">
        <v>360</v>
      </c>
      <c r="C7" s="117" t="s">
        <v>359</v>
      </c>
      <c r="D7" s="215"/>
      <c r="E7" s="216"/>
    </row>
    <row r="8" spans="2:5" x14ac:dyDescent="0.3">
      <c r="B8" s="190" t="s">
        <v>361</v>
      </c>
      <c r="C8" s="161" t="s">
        <v>362</v>
      </c>
      <c r="D8" s="205"/>
      <c r="E8" s="162"/>
    </row>
    <row r="9" spans="2:5" ht="28.8" x14ac:dyDescent="0.3">
      <c r="B9" s="191"/>
      <c r="C9" s="62" t="s">
        <v>363</v>
      </c>
      <c r="D9" s="181"/>
      <c r="E9" s="182"/>
    </row>
    <row r="10" spans="2:5" x14ac:dyDescent="0.3">
      <c r="B10" s="191"/>
      <c r="C10" s="62" t="s">
        <v>359</v>
      </c>
      <c r="D10" s="181"/>
      <c r="E10" s="182"/>
    </row>
    <row r="11" spans="2:5" ht="15" thickBot="1" x14ac:dyDescent="0.35">
      <c r="B11" s="192"/>
      <c r="C11" s="69" t="s">
        <v>362</v>
      </c>
      <c r="D11" s="188" t="e">
        <f>D9/D10*100</f>
        <v>#DIV/0!</v>
      </c>
      <c r="E11" s="189"/>
    </row>
    <row r="12" spans="2:5" x14ac:dyDescent="0.3">
      <c r="B12" s="190" t="s">
        <v>364</v>
      </c>
      <c r="C12" s="161" t="s">
        <v>365</v>
      </c>
      <c r="D12" s="205"/>
      <c r="E12" s="162"/>
    </row>
    <row r="13" spans="2:5" ht="28.8" x14ac:dyDescent="0.3">
      <c r="B13" s="191"/>
      <c r="C13" s="62" t="s">
        <v>426</v>
      </c>
      <c r="D13" s="181"/>
      <c r="E13" s="182"/>
    </row>
    <row r="14" spans="2:5" x14ac:dyDescent="0.3">
      <c r="B14" s="191"/>
      <c r="C14" s="62" t="s">
        <v>359</v>
      </c>
      <c r="D14" s="181"/>
      <c r="E14" s="182"/>
    </row>
    <row r="15" spans="2:5" ht="15" thickBot="1" x14ac:dyDescent="0.35">
      <c r="B15" s="192"/>
      <c r="C15" s="69" t="s">
        <v>362</v>
      </c>
      <c r="D15" s="188" t="e">
        <f>D13/D14*100</f>
        <v>#DIV/0!</v>
      </c>
      <c r="E15" s="189"/>
    </row>
    <row r="16" spans="2:5" x14ac:dyDescent="0.3">
      <c r="B16" s="212" t="s">
        <v>366</v>
      </c>
      <c r="C16" s="211" t="s">
        <v>367</v>
      </c>
      <c r="D16" s="211"/>
      <c r="E16" s="113" t="s">
        <v>117</v>
      </c>
    </row>
    <row r="17" spans="2:5" x14ac:dyDescent="0.3">
      <c r="B17" s="171"/>
      <c r="C17" s="29" t="s">
        <v>91</v>
      </c>
      <c r="D17" s="47"/>
      <c r="E17" s="65" t="e">
        <f>D17/D19*100</f>
        <v>#DIV/0!</v>
      </c>
    </row>
    <row r="18" spans="2:5" ht="17.25" customHeight="1" x14ac:dyDescent="0.3">
      <c r="B18" s="171"/>
      <c r="C18" s="29" t="s">
        <v>92</v>
      </c>
      <c r="D18" s="47"/>
      <c r="E18" s="65" t="e">
        <f>D18/D19*100</f>
        <v>#DIV/0!</v>
      </c>
    </row>
    <row r="19" spans="2:5" ht="15" thickBot="1" x14ac:dyDescent="0.35">
      <c r="B19" s="172"/>
      <c r="C19" s="66" t="s">
        <v>93</v>
      </c>
      <c r="D19" s="209"/>
      <c r="E19" s="210"/>
    </row>
    <row r="20" spans="2:5" ht="15" customHeight="1" x14ac:dyDescent="0.3">
      <c r="B20" s="190" t="s">
        <v>368</v>
      </c>
      <c r="C20" s="161" t="s">
        <v>95</v>
      </c>
      <c r="D20" s="205"/>
      <c r="E20" s="162"/>
    </row>
    <row r="21" spans="2:5" ht="15.75" customHeight="1" x14ac:dyDescent="0.3">
      <c r="B21" s="191"/>
      <c r="C21" s="46" t="s">
        <v>96</v>
      </c>
      <c r="D21" s="181"/>
      <c r="E21" s="182"/>
    </row>
    <row r="22" spans="2:5" ht="15" customHeight="1" x14ac:dyDescent="0.3">
      <c r="B22" s="191"/>
      <c r="C22" s="29" t="s">
        <v>93</v>
      </c>
      <c r="D22" s="181"/>
      <c r="E22" s="182"/>
    </row>
    <row r="23" spans="2:5" ht="15" customHeight="1" thickBot="1" x14ac:dyDescent="0.35">
      <c r="B23" s="192"/>
      <c r="C23" s="66" t="s">
        <v>118</v>
      </c>
      <c r="D23" s="188" t="e">
        <f>D21/D22*100</f>
        <v>#DIV/0!</v>
      </c>
      <c r="E23" s="189"/>
    </row>
    <row r="24" spans="2:5" ht="15" customHeight="1" x14ac:dyDescent="0.3">
      <c r="B24" s="190" t="s">
        <v>369</v>
      </c>
      <c r="C24" s="161" t="s">
        <v>119</v>
      </c>
      <c r="D24" s="205"/>
      <c r="E24" s="162"/>
    </row>
    <row r="25" spans="2:5" ht="27" customHeight="1" x14ac:dyDescent="0.3">
      <c r="B25" s="191"/>
      <c r="C25" s="46" t="s">
        <v>98</v>
      </c>
      <c r="D25" s="181"/>
      <c r="E25" s="182"/>
    </row>
    <row r="26" spans="2:5" ht="31.8" customHeight="1" x14ac:dyDescent="0.3">
      <c r="B26" s="191"/>
      <c r="C26" s="29" t="s">
        <v>93</v>
      </c>
      <c r="D26" s="181"/>
      <c r="E26" s="182"/>
    </row>
    <row r="27" spans="2:5" ht="28.8" customHeight="1" thickBot="1" x14ac:dyDescent="0.35">
      <c r="B27" s="192"/>
      <c r="C27" s="67" t="s">
        <v>119</v>
      </c>
      <c r="D27" s="188" t="e">
        <f>D25/D26*100</f>
        <v>#DIV/0!</v>
      </c>
      <c r="E27" s="189"/>
    </row>
    <row r="28" spans="2:5" ht="15" customHeight="1" x14ac:dyDescent="0.3">
      <c r="B28" s="190" t="s">
        <v>370</v>
      </c>
      <c r="C28" s="161" t="s">
        <v>317</v>
      </c>
      <c r="D28" s="205"/>
      <c r="E28" s="162"/>
    </row>
    <row r="29" spans="2:5" ht="25.8" customHeight="1" x14ac:dyDescent="0.3">
      <c r="B29" s="191"/>
      <c r="C29" s="46" t="s">
        <v>100</v>
      </c>
      <c r="D29" s="181"/>
      <c r="E29" s="182"/>
    </row>
    <row r="30" spans="2:5" ht="34.799999999999997" customHeight="1" x14ac:dyDescent="0.3">
      <c r="B30" s="191"/>
      <c r="C30" s="29" t="s">
        <v>93</v>
      </c>
      <c r="D30" s="181"/>
      <c r="E30" s="182"/>
    </row>
    <row r="31" spans="2:5" ht="25.8" customHeight="1" thickBot="1" x14ac:dyDescent="0.35">
      <c r="B31" s="192"/>
      <c r="C31" s="68" t="s">
        <v>120</v>
      </c>
      <c r="D31" s="188" t="e">
        <f>D29/D30*100</f>
        <v>#DIV/0!</v>
      </c>
      <c r="E31" s="189"/>
    </row>
    <row r="32" spans="2:5" ht="26.4" customHeight="1" x14ac:dyDescent="0.3">
      <c r="B32" s="190" t="s">
        <v>371</v>
      </c>
      <c r="C32" s="161" t="s">
        <v>318</v>
      </c>
      <c r="D32" s="205"/>
      <c r="E32" s="162"/>
    </row>
    <row r="33" spans="2:5" ht="30" customHeight="1" x14ac:dyDescent="0.3">
      <c r="B33" s="191"/>
      <c r="C33" s="46" t="s">
        <v>102</v>
      </c>
      <c r="D33" s="181"/>
      <c r="E33" s="182"/>
    </row>
    <row r="34" spans="2:5" ht="31.5" customHeight="1" x14ac:dyDescent="0.3">
      <c r="B34" s="191"/>
      <c r="C34" s="29" t="s">
        <v>93</v>
      </c>
      <c r="D34" s="181"/>
      <c r="E34" s="182"/>
    </row>
    <row r="35" spans="2:5" ht="28.8" customHeight="1" thickBot="1" x14ac:dyDescent="0.35">
      <c r="B35" s="192"/>
      <c r="C35" s="68" t="s">
        <v>121</v>
      </c>
      <c r="D35" s="188" t="e">
        <f>D33/D34*100</f>
        <v>#DIV/0!</v>
      </c>
      <c r="E35" s="189"/>
    </row>
    <row r="36" spans="2:5" ht="27.6" customHeight="1" x14ac:dyDescent="0.3">
      <c r="B36" s="190" t="s">
        <v>372</v>
      </c>
      <c r="C36" s="161" t="s">
        <v>122</v>
      </c>
      <c r="D36" s="205"/>
      <c r="E36" s="162"/>
    </row>
    <row r="37" spans="2:5" ht="27" customHeight="1" x14ac:dyDescent="0.3">
      <c r="B37" s="191"/>
      <c r="C37" s="46" t="s">
        <v>104</v>
      </c>
      <c r="D37" s="181"/>
      <c r="E37" s="182"/>
    </row>
    <row r="38" spans="2:5" ht="18.600000000000001" customHeight="1" x14ac:dyDescent="0.3">
      <c r="B38" s="191"/>
      <c r="C38" s="29" t="s">
        <v>93</v>
      </c>
      <c r="D38" s="181"/>
      <c r="E38" s="182"/>
    </row>
    <row r="39" spans="2:5" ht="31.8" customHeight="1" thickBot="1" x14ac:dyDescent="0.35">
      <c r="B39" s="192"/>
      <c r="C39" s="68" t="s">
        <v>122</v>
      </c>
      <c r="D39" s="188" t="e">
        <f>D37/D38*100</f>
        <v>#DIV/0!</v>
      </c>
      <c r="E39" s="189"/>
    </row>
    <row r="40" spans="2:5" ht="28.8" customHeight="1" x14ac:dyDescent="0.3">
      <c r="B40" s="190" t="s">
        <v>373</v>
      </c>
      <c r="C40" s="161" t="s">
        <v>106</v>
      </c>
      <c r="D40" s="205"/>
      <c r="E40" s="162"/>
    </row>
    <row r="41" spans="2:5" ht="32.25" customHeight="1" x14ac:dyDescent="0.3">
      <c r="B41" s="191"/>
      <c r="C41" s="46" t="s">
        <v>107</v>
      </c>
      <c r="D41" s="181"/>
      <c r="E41" s="182"/>
    </row>
    <row r="42" spans="2:5" ht="28.2" customHeight="1" x14ac:dyDescent="0.3">
      <c r="B42" s="191"/>
      <c r="C42" s="29" t="s">
        <v>93</v>
      </c>
      <c r="D42" s="181"/>
      <c r="E42" s="182"/>
    </row>
    <row r="43" spans="2:5" ht="29.4" customHeight="1" thickBot="1" x14ac:dyDescent="0.35">
      <c r="B43" s="192"/>
      <c r="C43" s="68" t="s">
        <v>106</v>
      </c>
      <c r="D43" s="188" t="e">
        <f>D41/D42*100</f>
        <v>#DIV/0!</v>
      </c>
      <c r="E43" s="189"/>
    </row>
    <row r="44" spans="2:5" ht="31.2" customHeight="1" x14ac:dyDescent="0.3">
      <c r="B44" s="190" t="s">
        <v>374</v>
      </c>
      <c r="C44" s="161" t="s">
        <v>108</v>
      </c>
      <c r="D44" s="205"/>
      <c r="E44" s="162"/>
    </row>
    <row r="45" spans="2:5" ht="30" customHeight="1" x14ac:dyDescent="0.3">
      <c r="B45" s="191"/>
      <c r="C45" s="46" t="s">
        <v>109</v>
      </c>
      <c r="D45" s="181"/>
      <c r="E45" s="182"/>
    </row>
    <row r="46" spans="2:5" ht="28.2" customHeight="1" x14ac:dyDescent="0.3">
      <c r="B46" s="191"/>
      <c r="C46" s="29" t="s">
        <v>93</v>
      </c>
      <c r="D46" s="181"/>
      <c r="E46" s="182"/>
    </row>
    <row r="47" spans="2:5" ht="26.4" customHeight="1" thickBot="1" x14ac:dyDescent="0.35">
      <c r="B47" s="192"/>
      <c r="C47" s="66" t="s">
        <v>108</v>
      </c>
      <c r="D47" s="188" t="e">
        <f>D45/D46*100</f>
        <v>#DIV/0!</v>
      </c>
      <c r="E47" s="189"/>
    </row>
    <row r="48" spans="2:5" ht="31.2" customHeight="1" x14ac:dyDescent="0.3">
      <c r="B48" s="190" t="s">
        <v>375</v>
      </c>
      <c r="C48" s="161" t="s">
        <v>376</v>
      </c>
      <c r="D48" s="205"/>
      <c r="E48" s="162"/>
    </row>
    <row r="49" spans="2:5" ht="29.4" customHeight="1" x14ac:dyDescent="0.3">
      <c r="B49" s="191"/>
      <c r="C49" s="46" t="s">
        <v>110</v>
      </c>
      <c r="D49" s="181"/>
      <c r="E49" s="182"/>
    </row>
    <row r="50" spans="2:5" ht="15" customHeight="1" x14ac:dyDescent="0.3">
      <c r="B50" s="191"/>
      <c r="C50" s="29" t="s">
        <v>93</v>
      </c>
      <c r="D50" s="181"/>
      <c r="E50" s="182"/>
    </row>
    <row r="51" spans="2:5" ht="25.2" customHeight="1" thickBot="1" x14ac:dyDescent="0.35">
      <c r="B51" s="192"/>
      <c r="C51" s="66" t="s">
        <v>123</v>
      </c>
      <c r="D51" s="188" t="e">
        <f>D49/D50*100</f>
        <v>#DIV/0!</v>
      </c>
      <c r="E51" s="189"/>
    </row>
    <row r="52" spans="2:5" ht="28.8" customHeight="1" x14ac:dyDescent="0.3">
      <c r="B52" s="190" t="s">
        <v>377</v>
      </c>
      <c r="C52" s="161" t="s">
        <v>378</v>
      </c>
      <c r="D52" s="205"/>
      <c r="E52" s="162"/>
    </row>
    <row r="53" spans="2:5" ht="27" customHeight="1" x14ac:dyDescent="0.3">
      <c r="B53" s="191"/>
      <c r="C53" s="46" t="s">
        <v>379</v>
      </c>
      <c r="D53" s="181"/>
      <c r="E53" s="182"/>
    </row>
    <row r="54" spans="2:5" ht="28.8" customHeight="1" x14ac:dyDescent="0.3">
      <c r="B54" s="191"/>
      <c r="C54" s="29" t="s">
        <v>93</v>
      </c>
      <c r="D54" s="181"/>
      <c r="E54" s="182"/>
    </row>
    <row r="55" spans="2:5" ht="28.2" customHeight="1" thickBot="1" x14ac:dyDescent="0.35">
      <c r="B55" s="192"/>
      <c r="C55" s="66" t="s">
        <v>380</v>
      </c>
      <c r="D55" s="188" t="e">
        <f>D53/D54*100</f>
        <v>#DIV/0!</v>
      </c>
      <c r="E55" s="189"/>
    </row>
    <row r="56" spans="2:5" ht="15" customHeight="1" x14ac:dyDescent="0.3">
      <c r="B56" s="170" t="s">
        <v>382</v>
      </c>
      <c r="C56" s="161" t="s">
        <v>381</v>
      </c>
      <c r="D56" s="205"/>
      <c r="E56" s="162"/>
    </row>
    <row r="57" spans="2:5" ht="21.6" customHeight="1" x14ac:dyDescent="0.3">
      <c r="B57" s="171"/>
      <c r="C57" s="46" t="s">
        <v>111</v>
      </c>
      <c r="D57" s="181"/>
      <c r="E57" s="182"/>
    </row>
    <row r="58" spans="2:5" ht="15" customHeight="1" x14ac:dyDescent="0.3">
      <c r="B58" s="171"/>
      <c r="C58" s="46" t="s">
        <v>112</v>
      </c>
      <c r="D58" s="181"/>
      <c r="E58" s="182"/>
    </row>
    <row r="59" spans="2:5" ht="15" customHeight="1" thickBot="1" x14ac:dyDescent="0.35">
      <c r="B59" s="172"/>
      <c r="C59" s="49" t="s">
        <v>113</v>
      </c>
      <c r="D59" s="188" t="e">
        <f>D57/D58*100</f>
        <v>#DIV/0!</v>
      </c>
      <c r="E59" s="189"/>
    </row>
    <row r="60" spans="2:5" ht="15" customHeight="1" x14ac:dyDescent="0.3">
      <c r="B60" s="190" t="s">
        <v>383</v>
      </c>
      <c r="C60" s="161" t="s">
        <v>384</v>
      </c>
      <c r="D60" s="205"/>
      <c r="E60" s="162"/>
    </row>
    <row r="61" spans="2:5" ht="15" customHeight="1" x14ac:dyDescent="0.3">
      <c r="B61" s="191"/>
      <c r="C61" s="62" t="s">
        <v>114</v>
      </c>
      <c r="D61" s="181"/>
      <c r="E61" s="182"/>
    </row>
    <row r="62" spans="2:5" ht="15" customHeight="1" x14ac:dyDescent="0.3">
      <c r="B62" s="191"/>
      <c r="C62" s="62" t="s">
        <v>115</v>
      </c>
      <c r="D62" s="181"/>
      <c r="E62" s="182"/>
    </row>
    <row r="63" spans="2:5" ht="15" customHeight="1" thickBot="1" x14ac:dyDescent="0.35">
      <c r="B63" s="192"/>
      <c r="C63" s="69" t="s">
        <v>116</v>
      </c>
      <c r="D63" s="188" t="e">
        <f>D61/D62*100</f>
        <v>#DIV/0!</v>
      </c>
      <c r="E63" s="189"/>
    </row>
    <row r="64" spans="2:5" ht="15" customHeight="1" x14ac:dyDescent="0.3">
      <c r="B64" s="43"/>
      <c r="C64" s="43"/>
      <c r="D64" s="43"/>
      <c r="E64" s="43"/>
    </row>
    <row r="65" spans="2:5" ht="15" customHeight="1" x14ac:dyDescent="0.3">
      <c r="B65" s="160" t="s">
        <v>311</v>
      </c>
      <c r="C65" s="160"/>
      <c r="D65" s="160"/>
      <c r="E65" s="160"/>
    </row>
    <row r="66" spans="2:5" x14ac:dyDescent="0.3">
      <c r="B66" s="45" t="s">
        <v>68</v>
      </c>
      <c r="C66" s="45"/>
      <c r="D66" s="44"/>
      <c r="E66" s="43"/>
    </row>
    <row r="67" spans="2:5" x14ac:dyDescent="0.3">
      <c r="B67" s="178"/>
      <c r="C67" s="179"/>
      <c r="D67" s="179"/>
      <c r="E67" s="180"/>
    </row>
    <row r="69" spans="2:5" ht="135.75" customHeight="1" x14ac:dyDescent="0.3"/>
  </sheetData>
  <mergeCells count="76">
    <mergeCell ref="B12:B15"/>
    <mergeCell ref="C12:E12"/>
    <mergeCell ref="D13:E13"/>
    <mergeCell ref="D14:E14"/>
    <mergeCell ref="D15:E15"/>
    <mergeCell ref="D5:E5"/>
    <mergeCell ref="D7:E7"/>
    <mergeCell ref="B8:B11"/>
    <mergeCell ref="C8:E8"/>
    <mergeCell ref="D9:E9"/>
    <mergeCell ref="D10:E10"/>
    <mergeCell ref="D11:E11"/>
    <mergeCell ref="B67:E67"/>
    <mergeCell ref="B65:E65"/>
    <mergeCell ref="B1:E1"/>
    <mergeCell ref="B2:E2"/>
    <mergeCell ref="B4:E4"/>
    <mergeCell ref="D6:E6"/>
    <mergeCell ref="D19:E19"/>
    <mergeCell ref="D21:E21"/>
    <mergeCell ref="D41:E41"/>
    <mergeCell ref="B60:B63"/>
    <mergeCell ref="C16:D16"/>
    <mergeCell ref="B56:B59"/>
    <mergeCell ref="B36:B39"/>
    <mergeCell ref="B16:B19"/>
    <mergeCell ref="D23:E23"/>
    <mergeCell ref="D25:E25"/>
    <mergeCell ref="D63:E63"/>
    <mergeCell ref="C60:E60"/>
    <mergeCell ref="D50:E50"/>
    <mergeCell ref="D53:E53"/>
    <mergeCell ref="D54:E54"/>
    <mergeCell ref="D57:E57"/>
    <mergeCell ref="C52:E52"/>
    <mergeCell ref="C56:E56"/>
    <mergeCell ref="D59:E59"/>
    <mergeCell ref="D61:E61"/>
    <mergeCell ref="D62:E62"/>
    <mergeCell ref="D45:E45"/>
    <mergeCell ref="D46:E46"/>
    <mergeCell ref="D49:E49"/>
    <mergeCell ref="C48:E48"/>
    <mergeCell ref="C44:E44"/>
    <mergeCell ref="C24:E24"/>
    <mergeCell ref="B32:B35"/>
    <mergeCell ref="C20:E20"/>
    <mergeCell ref="D58:E58"/>
    <mergeCell ref="D30:E30"/>
    <mergeCell ref="D33:E33"/>
    <mergeCell ref="D34:E34"/>
    <mergeCell ref="D37:E37"/>
    <mergeCell ref="D22:E22"/>
    <mergeCell ref="D26:E26"/>
    <mergeCell ref="D29:E29"/>
    <mergeCell ref="D38:E38"/>
    <mergeCell ref="D35:E35"/>
    <mergeCell ref="D31:E31"/>
    <mergeCell ref="B28:B31"/>
    <mergeCell ref="D42:E42"/>
    <mergeCell ref="D27:E27"/>
    <mergeCell ref="B24:B27"/>
    <mergeCell ref="B20:B23"/>
    <mergeCell ref="B52:B55"/>
    <mergeCell ref="D55:E55"/>
    <mergeCell ref="D51:E51"/>
    <mergeCell ref="B48:B51"/>
    <mergeCell ref="D47:E47"/>
    <mergeCell ref="B44:B47"/>
    <mergeCell ref="D43:E43"/>
    <mergeCell ref="B40:B43"/>
    <mergeCell ref="D39:E39"/>
    <mergeCell ref="C40:E40"/>
    <mergeCell ref="C36:E36"/>
    <mergeCell ref="C32:E32"/>
    <mergeCell ref="C28:E28"/>
  </mergeCells>
  <printOptions horizontalCentered="1"/>
  <pageMargins left="0.70866141732283505" right="0.70866141732283505" top="0.74803149606299202" bottom="0.74803149606299202" header="0.31496062992126" footer="0.31496062992126"/>
  <pageSetup paperSize="9" scale="89" fitToHeight="0" orientation="portrait" r:id="rId1"/>
  <headerFooter>
    <oddFooter>&amp;L&amp;9INDIKTORI KVALITETA I SIGURNOSTI ZA PORODIČNU/OBITELJSKU MEDICINU&amp;R&amp;9&amp;P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zoomScaleNormal="100" workbookViewId="0">
      <selection activeCell="F32" sqref="F32"/>
    </sheetView>
  </sheetViews>
  <sheetFormatPr defaultRowHeight="14.4" x14ac:dyDescent="0.3"/>
  <cols>
    <col min="1" max="1" width="3.6640625" customWidth="1"/>
    <col min="2" max="2" width="5.5546875" customWidth="1"/>
    <col min="3" max="3" width="65" customWidth="1"/>
    <col min="4" max="4" width="13.109375" customWidth="1"/>
    <col min="5" max="5" width="9" customWidth="1"/>
  </cols>
  <sheetData>
    <row r="1" spans="2:15" ht="15" x14ac:dyDescent="0.3">
      <c r="B1" s="148" t="s">
        <v>60</v>
      </c>
      <c r="C1" s="148"/>
      <c r="D1" s="148"/>
      <c r="E1" s="148"/>
    </row>
    <row r="2" spans="2:15" ht="15.6" x14ac:dyDescent="0.3">
      <c r="B2" s="206" t="s">
        <v>69</v>
      </c>
      <c r="C2" s="206"/>
      <c r="D2" s="206"/>
      <c r="E2" s="206"/>
    </row>
    <row r="3" spans="2:15" ht="15" thickBot="1" x14ac:dyDescent="0.35">
      <c r="B3" s="17"/>
      <c r="C3" s="43"/>
      <c r="D3" s="43"/>
    </row>
    <row r="4" spans="2:15" ht="18" x14ac:dyDescent="0.35">
      <c r="B4" s="229" t="s">
        <v>356</v>
      </c>
      <c r="C4" s="230"/>
      <c r="D4" s="230"/>
      <c r="E4" s="231"/>
      <c r="F4" s="236" t="s">
        <v>417</v>
      </c>
      <c r="G4" s="237"/>
      <c r="H4" s="237"/>
      <c r="I4" s="237"/>
      <c r="J4" s="237"/>
      <c r="K4" s="237"/>
      <c r="L4" s="237"/>
      <c r="M4" s="237"/>
      <c r="N4" s="237"/>
      <c r="O4" s="238"/>
    </row>
    <row r="5" spans="2:15" x14ac:dyDescent="0.3">
      <c r="B5" s="139" t="s">
        <v>385</v>
      </c>
      <c r="C5" s="64" t="s">
        <v>309</v>
      </c>
      <c r="D5" s="227" t="s">
        <v>308</v>
      </c>
      <c r="E5" s="228"/>
      <c r="F5" s="126"/>
      <c r="G5" s="5"/>
      <c r="H5" s="5"/>
      <c r="I5" s="5"/>
      <c r="J5" s="5"/>
      <c r="K5" s="5"/>
      <c r="L5" s="5"/>
      <c r="M5" s="5"/>
      <c r="N5" s="5"/>
      <c r="O5" s="127"/>
    </row>
    <row r="6" spans="2:15" ht="15" customHeight="1" x14ac:dyDescent="0.3">
      <c r="B6" s="217" t="s">
        <v>386</v>
      </c>
      <c r="C6" s="118" t="s">
        <v>398</v>
      </c>
      <c r="D6" s="234" t="s">
        <v>397</v>
      </c>
      <c r="E6" s="235"/>
      <c r="F6" s="128" t="s">
        <v>387</v>
      </c>
      <c r="G6" s="125" t="s">
        <v>388</v>
      </c>
      <c r="H6" s="125" t="s">
        <v>389</v>
      </c>
      <c r="I6" s="125" t="s">
        <v>390</v>
      </c>
      <c r="J6" s="125" t="s">
        <v>391</v>
      </c>
      <c r="K6" s="125" t="s">
        <v>392</v>
      </c>
      <c r="L6" s="125" t="s">
        <v>393</v>
      </c>
      <c r="M6" s="125" t="s">
        <v>394</v>
      </c>
      <c r="N6" s="125" t="s">
        <v>395</v>
      </c>
      <c r="O6" s="129" t="s">
        <v>396</v>
      </c>
    </row>
    <row r="7" spans="2:15" ht="15.75" customHeight="1" x14ac:dyDescent="0.3">
      <c r="B7" s="218"/>
      <c r="C7" s="105" t="s">
        <v>399</v>
      </c>
      <c r="D7" s="223">
        <f>F7+G7+H7+I7+J7+K7+L7+M7+N7+O7</f>
        <v>0</v>
      </c>
      <c r="E7" s="224"/>
      <c r="F7" s="130"/>
      <c r="G7" s="87"/>
      <c r="H7" s="87"/>
      <c r="I7" s="87"/>
      <c r="J7" s="87"/>
      <c r="K7" s="87"/>
      <c r="L7" s="87"/>
      <c r="M7" s="87"/>
      <c r="N7" s="87"/>
      <c r="O7" s="131"/>
    </row>
    <row r="8" spans="2:15" ht="15" customHeight="1" x14ac:dyDescent="0.3">
      <c r="B8" s="218"/>
      <c r="C8" s="119" t="s">
        <v>93</v>
      </c>
      <c r="D8" s="225">
        <f>F8+G8+H8+I8+J8+K8+L8+M8+N8+O8</f>
        <v>0</v>
      </c>
      <c r="E8" s="226"/>
      <c r="F8" s="130"/>
      <c r="G8" s="87"/>
      <c r="H8" s="87"/>
      <c r="I8" s="87"/>
      <c r="J8" s="87"/>
      <c r="K8" s="87"/>
      <c r="L8" s="87"/>
      <c r="M8" s="87"/>
      <c r="N8" s="87"/>
      <c r="O8" s="131"/>
    </row>
    <row r="9" spans="2:15" ht="15" customHeight="1" thickBot="1" x14ac:dyDescent="0.35">
      <c r="B9" s="219"/>
      <c r="C9" s="120" t="s">
        <v>405</v>
      </c>
      <c r="D9" s="188" t="e">
        <f>D7/D8*100</f>
        <v>#DIV/0!</v>
      </c>
      <c r="E9" s="189"/>
      <c r="F9" s="132" t="e">
        <f>F7/F8*100</f>
        <v>#DIV/0!</v>
      </c>
      <c r="G9" s="124" t="e">
        <f t="shared" ref="G9:O9" si="0">G7/G8*100</f>
        <v>#DIV/0!</v>
      </c>
      <c r="H9" s="124" t="e">
        <f t="shared" si="0"/>
        <v>#DIV/0!</v>
      </c>
      <c r="I9" s="124" t="e">
        <f t="shared" si="0"/>
        <v>#DIV/0!</v>
      </c>
      <c r="J9" s="124" t="e">
        <f t="shared" si="0"/>
        <v>#DIV/0!</v>
      </c>
      <c r="K9" s="124" t="e">
        <f t="shared" si="0"/>
        <v>#DIV/0!</v>
      </c>
      <c r="L9" s="124" t="e">
        <f t="shared" si="0"/>
        <v>#DIV/0!</v>
      </c>
      <c r="M9" s="124" t="e">
        <f t="shared" si="0"/>
        <v>#DIV/0!</v>
      </c>
      <c r="N9" s="124" t="e">
        <f t="shared" si="0"/>
        <v>#DIV/0!</v>
      </c>
      <c r="O9" s="133" t="e">
        <f t="shared" si="0"/>
        <v>#DIV/0!</v>
      </c>
    </row>
    <row r="10" spans="2:15" ht="15" customHeight="1" x14ac:dyDescent="0.3">
      <c r="B10" s="121" t="s">
        <v>400</v>
      </c>
      <c r="C10" s="123" t="s">
        <v>401</v>
      </c>
      <c r="D10" s="232">
        <f>SUM(F10:O10)</f>
        <v>0</v>
      </c>
      <c r="E10" s="233"/>
      <c r="F10" s="134"/>
      <c r="G10" s="122"/>
      <c r="H10" s="122"/>
      <c r="I10" s="122"/>
      <c r="J10" s="122"/>
      <c r="K10" s="122"/>
      <c r="L10" s="122"/>
      <c r="M10" s="122"/>
      <c r="N10" s="122"/>
      <c r="O10" s="135"/>
    </row>
    <row r="11" spans="2:15" ht="15" customHeight="1" x14ac:dyDescent="0.3">
      <c r="B11" s="217" t="s">
        <v>402</v>
      </c>
      <c r="C11" s="220" t="s">
        <v>403</v>
      </c>
      <c r="D11" s="221"/>
      <c r="E11" s="222"/>
      <c r="F11" s="128" t="s">
        <v>387</v>
      </c>
      <c r="G11" s="125" t="s">
        <v>388</v>
      </c>
      <c r="H11" s="125" t="s">
        <v>389</v>
      </c>
      <c r="I11" s="125" t="s">
        <v>390</v>
      </c>
      <c r="J11" s="125" t="s">
        <v>391</v>
      </c>
      <c r="K11" s="125" t="s">
        <v>392</v>
      </c>
      <c r="L11" s="125" t="s">
        <v>393</v>
      </c>
      <c r="M11" s="125" t="s">
        <v>394</v>
      </c>
      <c r="N11" s="125" t="s">
        <v>395</v>
      </c>
      <c r="O11" s="129" t="s">
        <v>396</v>
      </c>
    </row>
    <row r="12" spans="2:15" ht="15" customHeight="1" x14ac:dyDescent="0.3">
      <c r="B12" s="218"/>
      <c r="C12" s="105" t="s">
        <v>404</v>
      </c>
      <c r="D12" s="223">
        <f>F12+G12+H12+I12+J12+K12+L12+M12+N12+O12</f>
        <v>0</v>
      </c>
      <c r="E12" s="224"/>
      <c r="F12" s="130"/>
      <c r="G12" s="87"/>
      <c r="H12" s="87"/>
      <c r="I12" s="87"/>
      <c r="J12" s="87"/>
      <c r="K12" s="87"/>
      <c r="L12" s="87"/>
      <c r="M12" s="87"/>
      <c r="N12" s="87"/>
      <c r="O12" s="131"/>
    </row>
    <row r="13" spans="2:15" ht="13.8" customHeight="1" x14ac:dyDescent="0.3">
      <c r="B13" s="218"/>
      <c r="C13" s="119" t="s">
        <v>93</v>
      </c>
      <c r="D13" s="225">
        <f>F13+G13+H13+I13+J13+K13+L13+M13+N13+O13</f>
        <v>0</v>
      </c>
      <c r="E13" s="226"/>
      <c r="F13" s="130"/>
      <c r="G13" s="87"/>
      <c r="H13" s="87"/>
      <c r="I13" s="87"/>
      <c r="J13" s="87"/>
      <c r="K13" s="87"/>
      <c r="L13" s="87"/>
      <c r="M13" s="87"/>
      <c r="N13" s="87"/>
      <c r="O13" s="131"/>
    </row>
    <row r="14" spans="2:15" ht="15" customHeight="1" thickBot="1" x14ac:dyDescent="0.35">
      <c r="B14" s="219"/>
      <c r="C14" s="120" t="s">
        <v>406</v>
      </c>
      <c r="D14" s="188" t="e">
        <f>D12/D13*100</f>
        <v>#DIV/0!</v>
      </c>
      <c r="E14" s="189"/>
      <c r="F14" s="132" t="e">
        <f>F12/F13*100</f>
        <v>#DIV/0!</v>
      </c>
      <c r="G14" s="124" t="e">
        <f t="shared" ref="G14" si="1">G12/G13*100</f>
        <v>#DIV/0!</v>
      </c>
      <c r="H14" s="124" t="e">
        <f t="shared" ref="H14" si="2">H12/H13*100</f>
        <v>#DIV/0!</v>
      </c>
      <c r="I14" s="124" t="e">
        <f t="shared" ref="I14" si="3">I12/I13*100</f>
        <v>#DIV/0!</v>
      </c>
      <c r="J14" s="124" t="e">
        <f t="shared" ref="J14" si="4">J12/J13*100</f>
        <v>#DIV/0!</v>
      </c>
      <c r="K14" s="124" t="e">
        <f t="shared" ref="K14" si="5">K12/K13*100</f>
        <v>#DIV/0!</v>
      </c>
      <c r="L14" s="124" t="e">
        <f t="shared" ref="L14" si="6">L12/L13*100</f>
        <v>#DIV/0!</v>
      </c>
      <c r="M14" s="124" t="e">
        <f t="shared" ref="M14" si="7">M12/M13*100</f>
        <v>#DIV/0!</v>
      </c>
      <c r="N14" s="124" t="e">
        <f t="shared" ref="N14" si="8">N12/N13*100</f>
        <v>#DIV/0!</v>
      </c>
      <c r="O14" s="133" t="e">
        <f t="shared" ref="O14" si="9">O12/O13*100</f>
        <v>#DIV/0!</v>
      </c>
    </row>
    <row r="15" spans="2:15" ht="15" customHeight="1" x14ac:dyDescent="0.3">
      <c r="B15" s="217" t="s">
        <v>409</v>
      </c>
      <c r="C15" s="220" t="s">
        <v>407</v>
      </c>
      <c r="D15" s="221"/>
      <c r="E15" s="222"/>
      <c r="F15" s="128" t="s">
        <v>387</v>
      </c>
      <c r="G15" s="125" t="s">
        <v>388</v>
      </c>
      <c r="H15" s="125" t="s">
        <v>389</v>
      </c>
      <c r="I15" s="125" t="s">
        <v>390</v>
      </c>
      <c r="J15" s="125" t="s">
        <v>391</v>
      </c>
      <c r="K15" s="125" t="s">
        <v>392</v>
      </c>
      <c r="L15" s="125" t="s">
        <v>393</v>
      </c>
      <c r="M15" s="125" t="s">
        <v>394</v>
      </c>
      <c r="N15" s="125" t="s">
        <v>395</v>
      </c>
      <c r="O15" s="129" t="s">
        <v>396</v>
      </c>
    </row>
    <row r="16" spans="2:15" ht="25.8" customHeight="1" x14ac:dyDescent="0.3">
      <c r="B16" s="218"/>
      <c r="C16" s="105" t="s">
        <v>408</v>
      </c>
      <c r="D16" s="223">
        <f>F16+G16+H16+I16+J16+K16+L16+M16+N16+O16</f>
        <v>0</v>
      </c>
      <c r="E16" s="224"/>
      <c r="F16" s="130"/>
      <c r="G16" s="87"/>
      <c r="H16" s="87"/>
      <c r="I16" s="87"/>
      <c r="J16" s="87"/>
      <c r="K16" s="87"/>
      <c r="L16" s="87"/>
      <c r="M16" s="87"/>
      <c r="N16" s="87"/>
      <c r="O16" s="131"/>
    </row>
    <row r="17" spans="2:15" ht="18" customHeight="1" x14ac:dyDescent="0.3">
      <c r="B17" s="218"/>
      <c r="C17" s="119" t="s">
        <v>93</v>
      </c>
      <c r="D17" s="225">
        <f>F17+G17+H17+I17+J17+K17+L17+M17+N17+O17</f>
        <v>0</v>
      </c>
      <c r="E17" s="226"/>
      <c r="F17" s="130"/>
      <c r="G17" s="87"/>
      <c r="H17" s="87"/>
      <c r="I17" s="87"/>
      <c r="J17" s="87"/>
      <c r="K17" s="87"/>
      <c r="L17" s="87"/>
      <c r="M17" s="87"/>
      <c r="N17" s="87"/>
      <c r="O17" s="131"/>
    </row>
    <row r="18" spans="2:15" ht="15" customHeight="1" thickBot="1" x14ac:dyDescent="0.35">
      <c r="B18" s="219"/>
      <c r="C18" s="120" t="s">
        <v>406</v>
      </c>
      <c r="D18" s="188" t="e">
        <f>D16/D17*100</f>
        <v>#DIV/0!</v>
      </c>
      <c r="E18" s="189"/>
      <c r="F18" s="132" t="e">
        <f>F16/F17*100</f>
        <v>#DIV/0!</v>
      </c>
      <c r="G18" s="124" t="e">
        <f t="shared" ref="G18" si="10">G16/G17*100</f>
        <v>#DIV/0!</v>
      </c>
      <c r="H18" s="124" t="e">
        <f t="shared" ref="H18" si="11">H16/H17*100</f>
        <v>#DIV/0!</v>
      </c>
      <c r="I18" s="124" t="e">
        <f t="shared" ref="I18" si="12">I16/I17*100</f>
        <v>#DIV/0!</v>
      </c>
      <c r="J18" s="124" t="e">
        <f t="shared" ref="J18" si="13">J16/J17*100</f>
        <v>#DIV/0!</v>
      </c>
      <c r="K18" s="124" t="e">
        <f t="shared" ref="K18" si="14">K16/K17*100</f>
        <v>#DIV/0!</v>
      </c>
      <c r="L18" s="124" t="e">
        <f t="shared" ref="L18" si="15">L16/L17*100</f>
        <v>#DIV/0!</v>
      </c>
      <c r="M18" s="124" t="e">
        <f t="shared" ref="M18" si="16">M16/M17*100</f>
        <v>#DIV/0!</v>
      </c>
      <c r="N18" s="124" t="e">
        <f t="shared" ref="N18" si="17">N16/N17*100</f>
        <v>#DIV/0!</v>
      </c>
      <c r="O18" s="133" t="e">
        <f t="shared" ref="O18" si="18">O16/O17*100</f>
        <v>#DIV/0!</v>
      </c>
    </row>
    <row r="19" spans="2:15" ht="15.6" customHeight="1" x14ac:dyDescent="0.3">
      <c r="B19" s="217" t="s">
        <v>412</v>
      </c>
      <c r="C19" s="220" t="s">
        <v>410</v>
      </c>
      <c r="D19" s="221"/>
      <c r="E19" s="222"/>
      <c r="F19" s="128" t="s">
        <v>387</v>
      </c>
      <c r="G19" s="125" t="s">
        <v>388</v>
      </c>
      <c r="H19" s="125" t="s">
        <v>389</v>
      </c>
      <c r="I19" s="125" t="s">
        <v>390</v>
      </c>
      <c r="J19" s="125" t="s">
        <v>391</v>
      </c>
      <c r="K19" s="125" t="s">
        <v>392</v>
      </c>
      <c r="L19" s="125" t="s">
        <v>393</v>
      </c>
      <c r="M19" s="125" t="s">
        <v>394</v>
      </c>
      <c r="N19" s="125" t="s">
        <v>395</v>
      </c>
      <c r="O19" s="129" t="s">
        <v>396</v>
      </c>
    </row>
    <row r="20" spans="2:15" ht="43.8" customHeight="1" x14ac:dyDescent="0.3">
      <c r="B20" s="218"/>
      <c r="C20" s="105" t="s">
        <v>411</v>
      </c>
      <c r="D20" s="223">
        <f>F20+G20+H20+I20+J20+K20+L20+M20+N20+O20</f>
        <v>0</v>
      </c>
      <c r="E20" s="224"/>
      <c r="F20" s="130"/>
      <c r="G20" s="87"/>
      <c r="H20" s="87"/>
      <c r="I20" s="87"/>
      <c r="J20" s="87"/>
      <c r="K20" s="87"/>
      <c r="L20" s="87"/>
      <c r="M20" s="87"/>
      <c r="N20" s="87"/>
      <c r="O20" s="131"/>
    </row>
    <row r="21" spans="2:15" ht="16.8" customHeight="1" x14ac:dyDescent="0.3">
      <c r="B21" s="218"/>
      <c r="C21" s="119" t="s">
        <v>93</v>
      </c>
      <c r="D21" s="225">
        <f>F21+G21+H21+I21+J21+K21+L21+M21+N21+O21</f>
        <v>0</v>
      </c>
      <c r="E21" s="226"/>
      <c r="F21" s="130"/>
      <c r="G21" s="87"/>
      <c r="H21" s="87"/>
      <c r="I21" s="87"/>
      <c r="J21" s="87"/>
      <c r="K21" s="87"/>
      <c r="L21" s="87"/>
      <c r="M21" s="87"/>
      <c r="N21" s="87"/>
      <c r="O21" s="131"/>
    </row>
    <row r="22" spans="2:15" ht="28.8" customHeight="1" thickBot="1" x14ac:dyDescent="0.35">
      <c r="B22" s="219"/>
      <c r="C22" s="120" t="s">
        <v>410</v>
      </c>
      <c r="D22" s="188" t="e">
        <f>D20/D21*100</f>
        <v>#DIV/0!</v>
      </c>
      <c r="E22" s="189"/>
      <c r="F22" s="132" t="e">
        <f>F20/F21*100</f>
        <v>#DIV/0!</v>
      </c>
      <c r="G22" s="124" t="e">
        <f t="shared" ref="G22" si="19">G20/G21*100</f>
        <v>#DIV/0!</v>
      </c>
      <c r="H22" s="124" t="e">
        <f t="shared" ref="H22" si="20">H20/H21*100</f>
        <v>#DIV/0!</v>
      </c>
      <c r="I22" s="124" t="e">
        <f t="shared" ref="I22" si="21">I20/I21*100</f>
        <v>#DIV/0!</v>
      </c>
      <c r="J22" s="124" t="e">
        <f t="shared" ref="J22" si="22">J20/J21*100</f>
        <v>#DIV/0!</v>
      </c>
      <c r="K22" s="124" t="e">
        <f t="shared" ref="K22" si="23">K20/K21*100</f>
        <v>#DIV/0!</v>
      </c>
      <c r="L22" s="124" t="e">
        <f t="shared" ref="L22" si="24">L20/L21*100</f>
        <v>#DIV/0!</v>
      </c>
      <c r="M22" s="124" t="e">
        <f t="shared" ref="M22" si="25">M20/M21*100</f>
        <v>#DIV/0!</v>
      </c>
      <c r="N22" s="124" t="e">
        <f t="shared" ref="N22" si="26">N20/N21*100</f>
        <v>#DIV/0!</v>
      </c>
      <c r="O22" s="133" t="e">
        <f t="shared" ref="O22" si="27">O20/O21*100</f>
        <v>#DIV/0!</v>
      </c>
    </row>
    <row r="23" spans="2:15" ht="27.6" customHeight="1" x14ac:dyDescent="0.3">
      <c r="B23" s="217" t="s">
        <v>413</v>
      </c>
      <c r="C23" s="220" t="s">
        <v>414</v>
      </c>
      <c r="D23" s="221"/>
      <c r="E23" s="222"/>
      <c r="F23" s="128" t="s">
        <v>387</v>
      </c>
      <c r="G23" s="125" t="s">
        <v>388</v>
      </c>
      <c r="H23" s="125" t="s">
        <v>389</v>
      </c>
      <c r="I23" s="125" t="s">
        <v>390</v>
      </c>
      <c r="J23" s="125" t="s">
        <v>391</v>
      </c>
      <c r="K23" s="125" t="s">
        <v>392</v>
      </c>
      <c r="L23" s="125" t="s">
        <v>393</v>
      </c>
      <c r="M23" s="125" t="s">
        <v>394</v>
      </c>
      <c r="N23" s="125" t="s">
        <v>395</v>
      </c>
      <c r="O23" s="129" t="s">
        <v>396</v>
      </c>
    </row>
    <row r="24" spans="2:15" ht="27" customHeight="1" x14ac:dyDescent="0.3">
      <c r="B24" s="218"/>
      <c r="C24" s="105" t="s">
        <v>415</v>
      </c>
      <c r="D24" s="223">
        <f>F24+G24+H24+I24+J24+K24+L24+M24+N24+O24</f>
        <v>0</v>
      </c>
      <c r="E24" s="224"/>
      <c r="F24" s="130"/>
      <c r="G24" s="87"/>
      <c r="H24" s="87"/>
      <c r="I24" s="87"/>
      <c r="J24" s="87"/>
      <c r="K24" s="87"/>
      <c r="L24" s="87"/>
      <c r="M24" s="87"/>
      <c r="N24" s="87"/>
      <c r="O24" s="131"/>
    </row>
    <row r="25" spans="2:15" ht="18.600000000000001" customHeight="1" x14ac:dyDescent="0.3">
      <c r="B25" s="218"/>
      <c r="C25" s="119" t="s">
        <v>93</v>
      </c>
      <c r="D25" s="225">
        <f>F25+G25+H25+I25+J25+K25+L25+M25+N25+O25</f>
        <v>0</v>
      </c>
      <c r="E25" s="226"/>
      <c r="F25" s="130"/>
      <c r="G25" s="87"/>
      <c r="H25" s="87"/>
      <c r="I25" s="87"/>
      <c r="J25" s="87"/>
      <c r="K25" s="87"/>
      <c r="L25" s="87"/>
      <c r="M25" s="87"/>
      <c r="N25" s="87"/>
      <c r="O25" s="131"/>
    </row>
    <row r="26" spans="2:15" ht="31.8" customHeight="1" thickBot="1" x14ac:dyDescent="0.35">
      <c r="B26" s="219"/>
      <c r="C26" s="120" t="s">
        <v>416</v>
      </c>
      <c r="D26" s="188" t="e">
        <f>D24/D25*100</f>
        <v>#DIV/0!</v>
      </c>
      <c r="E26" s="189"/>
      <c r="F26" s="136" t="e">
        <f>F24/F25*100</f>
        <v>#DIV/0!</v>
      </c>
      <c r="G26" s="137" t="e">
        <f t="shared" ref="G26" si="28">G24/G25*100</f>
        <v>#DIV/0!</v>
      </c>
      <c r="H26" s="137" t="e">
        <f t="shared" ref="H26" si="29">H24/H25*100</f>
        <v>#DIV/0!</v>
      </c>
      <c r="I26" s="137" t="e">
        <f t="shared" ref="I26" si="30">I24/I25*100</f>
        <v>#DIV/0!</v>
      </c>
      <c r="J26" s="137" t="e">
        <f t="shared" ref="J26" si="31">J24/J25*100</f>
        <v>#DIV/0!</v>
      </c>
      <c r="K26" s="137" t="e">
        <f t="shared" ref="K26" si="32">K24/K25*100</f>
        <v>#DIV/0!</v>
      </c>
      <c r="L26" s="137" t="e">
        <f t="shared" ref="L26" si="33">L24/L25*100</f>
        <v>#DIV/0!</v>
      </c>
      <c r="M26" s="137" t="e">
        <f t="shared" ref="M26" si="34">M24/M25*100</f>
        <v>#DIV/0!</v>
      </c>
      <c r="N26" s="137" t="e">
        <f t="shared" ref="N26" si="35">N24/N25*100</f>
        <v>#DIV/0!</v>
      </c>
      <c r="O26" s="138" t="e">
        <f t="shared" ref="O26" si="36">O24/O25*100</f>
        <v>#DIV/0!</v>
      </c>
    </row>
    <row r="27" spans="2:15" ht="15" customHeight="1" x14ac:dyDescent="0.3">
      <c r="B27" s="43"/>
      <c r="C27" s="43"/>
      <c r="D27" s="43"/>
      <c r="E27" s="43"/>
    </row>
    <row r="28" spans="2:15" ht="15" customHeight="1" x14ac:dyDescent="0.3">
      <c r="B28" s="160" t="s">
        <v>311</v>
      </c>
      <c r="C28" s="160"/>
      <c r="D28" s="160"/>
      <c r="E28" s="160"/>
    </row>
    <row r="29" spans="2:15" x14ac:dyDescent="0.3">
      <c r="B29" s="45" t="s">
        <v>68</v>
      </c>
      <c r="C29" s="45"/>
      <c r="D29" s="44"/>
      <c r="E29" s="43"/>
    </row>
    <row r="30" spans="2:15" x14ac:dyDescent="0.3">
      <c r="B30" s="178"/>
      <c r="C30" s="179"/>
      <c r="D30" s="179"/>
      <c r="E30" s="180"/>
    </row>
    <row r="32" spans="2:15" ht="135.75" customHeight="1" x14ac:dyDescent="0.3"/>
  </sheetData>
  <mergeCells count="33">
    <mergeCell ref="F4:O4"/>
    <mergeCell ref="B6:B9"/>
    <mergeCell ref="D7:E7"/>
    <mergeCell ref="D8:E8"/>
    <mergeCell ref="D9:E9"/>
    <mergeCell ref="B28:E28"/>
    <mergeCell ref="B30:E30"/>
    <mergeCell ref="D6:E6"/>
    <mergeCell ref="B19:B22"/>
    <mergeCell ref="C19:E19"/>
    <mergeCell ref="D20:E20"/>
    <mergeCell ref="D21:E21"/>
    <mergeCell ref="D22:E22"/>
    <mergeCell ref="B23:B26"/>
    <mergeCell ref="C23:E23"/>
    <mergeCell ref="D24:E24"/>
    <mergeCell ref="D25:E25"/>
    <mergeCell ref="D26:E26"/>
    <mergeCell ref="B11:B14"/>
    <mergeCell ref="D12:E12"/>
    <mergeCell ref="D13:E13"/>
    <mergeCell ref="B1:E1"/>
    <mergeCell ref="B2:E2"/>
    <mergeCell ref="D14:E14"/>
    <mergeCell ref="B15:B18"/>
    <mergeCell ref="C15:E15"/>
    <mergeCell ref="D16:E16"/>
    <mergeCell ref="D17:E17"/>
    <mergeCell ref="D18:E18"/>
    <mergeCell ref="D5:E5"/>
    <mergeCell ref="B4:E4"/>
    <mergeCell ref="D10:E10"/>
    <mergeCell ref="C11:E11"/>
  </mergeCells>
  <printOptions horizontalCentered="1"/>
  <pageMargins left="0.70866141732283505" right="0.70866141732283505" top="0.74803149606299202" bottom="0.74803149606299202" header="0.31496062992126" footer="0.31496062992126"/>
  <pageSetup paperSize="9" scale="89" fitToHeight="0" orientation="portrait" r:id="rId1"/>
  <headerFooter>
    <oddFooter>&amp;L&amp;9INDIKTORI KVALITETA I SIGURNOSTI ZA PORODIČNU/OBITELJSKU MEDICINU&amp;R&amp;9&amp;P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workbookViewId="0">
      <selection activeCell="C61" sqref="C61"/>
    </sheetView>
  </sheetViews>
  <sheetFormatPr defaultRowHeight="14.4" x14ac:dyDescent="0.3"/>
  <cols>
    <col min="1" max="1" width="3.88671875" customWidth="1"/>
    <col min="2" max="2" width="5.44140625" customWidth="1"/>
    <col min="3" max="3" width="60.5546875" customWidth="1"/>
    <col min="4" max="4" width="17" customWidth="1"/>
  </cols>
  <sheetData>
    <row r="1" spans="2:4" ht="15" x14ac:dyDescent="0.3">
      <c r="B1" s="148" t="s">
        <v>60</v>
      </c>
      <c r="C1" s="148"/>
      <c r="D1" s="148"/>
    </row>
    <row r="2" spans="2:4" ht="15.6" x14ac:dyDescent="0.3">
      <c r="B2" s="152" t="s">
        <v>69</v>
      </c>
      <c r="C2" s="152"/>
      <c r="D2" s="152"/>
    </row>
    <row r="3" spans="2:4" x14ac:dyDescent="0.3">
      <c r="B3" s="10"/>
    </row>
    <row r="4" spans="2:4" ht="18" x14ac:dyDescent="0.3">
      <c r="B4" s="241" t="s">
        <v>313</v>
      </c>
      <c r="C4" s="242"/>
      <c r="D4" s="243"/>
    </row>
    <row r="5" spans="2:4" ht="15" thickBot="1" x14ac:dyDescent="0.35">
      <c r="B5" s="20">
        <v>7</v>
      </c>
      <c r="C5" s="78" t="s">
        <v>309</v>
      </c>
      <c r="D5" s="79" t="s">
        <v>308</v>
      </c>
    </row>
    <row r="6" spans="2:4" x14ac:dyDescent="0.3">
      <c r="B6" s="190" t="s">
        <v>418</v>
      </c>
      <c r="C6" s="239" t="s">
        <v>301</v>
      </c>
      <c r="D6" s="240"/>
    </row>
    <row r="7" spans="2:4" ht="30" customHeight="1" x14ac:dyDescent="0.3">
      <c r="B7" s="191"/>
      <c r="C7" s="70" t="s">
        <v>125</v>
      </c>
      <c r="D7" s="101"/>
    </row>
    <row r="8" spans="2:4" ht="15.75" customHeight="1" x14ac:dyDescent="0.3">
      <c r="B8" s="191"/>
      <c r="C8" s="70" t="s">
        <v>149</v>
      </c>
      <c r="D8" s="101"/>
    </row>
    <row r="9" spans="2:4" ht="16.5" customHeight="1" x14ac:dyDescent="0.3">
      <c r="B9" s="191"/>
      <c r="C9" s="70" t="s">
        <v>150</v>
      </c>
      <c r="D9" s="101"/>
    </row>
    <row r="10" spans="2:4" ht="15.75" customHeight="1" thickBot="1" x14ac:dyDescent="0.35">
      <c r="B10" s="192"/>
      <c r="C10" s="77" t="s">
        <v>301</v>
      </c>
      <c r="D10" s="100" t="e">
        <f>D7/(D8*D9)*100/12</f>
        <v>#DIV/0!</v>
      </c>
    </row>
    <row r="11" spans="2:4" x14ac:dyDescent="0.3">
      <c r="B11" s="170" t="s">
        <v>419</v>
      </c>
      <c r="C11" s="239" t="s">
        <v>127</v>
      </c>
      <c r="D11" s="240"/>
    </row>
    <row r="12" spans="2:4" ht="15" customHeight="1" x14ac:dyDescent="0.3">
      <c r="B12" s="171"/>
      <c r="C12" s="70" t="s">
        <v>128</v>
      </c>
      <c r="D12" s="31"/>
    </row>
    <row r="13" spans="2:4" ht="15.75" customHeight="1" x14ac:dyDescent="0.3">
      <c r="B13" s="171"/>
      <c r="C13" s="70" t="s">
        <v>129</v>
      </c>
      <c r="D13" s="31"/>
    </row>
    <row r="14" spans="2:4" ht="15" thickBot="1" x14ac:dyDescent="0.35">
      <c r="B14" s="172"/>
      <c r="C14" s="73" t="s">
        <v>130</v>
      </c>
      <c r="D14" s="42" t="e">
        <f>D12/D13*1000</f>
        <v>#DIV/0!</v>
      </c>
    </row>
    <row r="15" spans="2:4" x14ac:dyDescent="0.3">
      <c r="B15" s="190" t="s">
        <v>420</v>
      </c>
      <c r="C15" s="239" t="s">
        <v>132</v>
      </c>
      <c r="D15" s="240"/>
    </row>
    <row r="16" spans="2:4" ht="30.75" customHeight="1" x14ac:dyDescent="0.3">
      <c r="B16" s="191"/>
      <c r="C16" s="70" t="s">
        <v>133</v>
      </c>
      <c r="D16" s="31"/>
    </row>
    <row r="17" spans="2:4" ht="16.5" customHeight="1" x14ac:dyDescent="0.3">
      <c r="B17" s="191"/>
      <c r="C17" s="70" t="s">
        <v>134</v>
      </c>
      <c r="D17" s="101"/>
    </row>
    <row r="18" spans="2:4" ht="16.5" customHeight="1" thickBot="1" x14ac:dyDescent="0.35">
      <c r="B18" s="192"/>
      <c r="C18" s="77" t="s">
        <v>151</v>
      </c>
      <c r="D18" s="76" t="e">
        <f>D16/D17*100</f>
        <v>#DIV/0!</v>
      </c>
    </row>
    <row r="19" spans="2:4" x14ac:dyDescent="0.3">
      <c r="B19" s="190" t="s">
        <v>421</v>
      </c>
      <c r="C19" s="239" t="s">
        <v>136</v>
      </c>
      <c r="D19" s="240"/>
    </row>
    <row r="20" spans="2:4" ht="37.5" customHeight="1" x14ac:dyDescent="0.3">
      <c r="B20" s="191"/>
      <c r="C20" s="46" t="s">
        <v>137</v>
      </c>
      <c r="D20" s="31"/>
    </row>
    <row r="21" spans="2:4" ht="15.75" customHeight="1" x14ac:dyDescent="0.3">
      <c r="B21" s="191"/>
      <c r="C21" s="70" t="s">
        <v>134</v>
      </c>
      <c r="D21" s="101"/>
    </row>
    <row r="22" spans="2:4" ht="15.75" customHeight="1" thickBot="1" x14ac:dyDescent="0.35">
      <c r="B22" s="192"/>
      <c r="C22" s="77" t="s">
        <v>152</v>
      </c>
      <c r="D22" s="76" t="e">
        <f>D20/D21*100</f>
        <v>#DIV/0!</v>
      </c>
    </row>
    <row r="23" spans="2:4" x14ac:dyDescent="0.3">
      <c r="B23" s="190" t="s">
        <v>422</v>
      </c>
      <c r="C23" s="239" t="s">
        <v>139</v>
      </c>
      <c r="D23" s="240"/>
    </row>
    <row r="24" spans="2:4" ht="30.75" customHeight="1" x14ac:dyDescent="0.3">
      <c r="B24" s="191"/>
      <c r="C24" s="70" t="s">
        <v>140</v>
      </c>
      <c r="D24" s="31"/>
    </row>
    <row r="25" spans="2:4" ht="17.25" customHeight="1" x14ac:dyDescent="0.3">
      <c r="B25" s="191"/>
      <c r="C25" s="70" t="s">
        <v>141</v>
      </c>
      <c r="D25" s="31"/>
    </row>
    <row r="26" spans="2:4" ht="17.25" customHeight="1" thickBot="1" x14ac:dyDescent="0.35">
      <c r="B26" s="192"/>
      <c r="C26" s="77" t="s">
        <v>153</v>
      </c>
      <c r="D26" s="76" t="e">
        <f>D24/D25*100</f>
        <v>#DIV/0!</v>
      </c>
    </row>
    <row r="27" spans="2:4" x14ac:dyDescent="0.3">
      <c r="B27" s="190" t="s">
        <v>423</v>
      </c>
      <c r="C27" s="239" t="s">
        <v>155</v>
      </c>
      <c r="D27" s="240"/>
    </row>
    <row r="28" spans="2:4" ht="28.8" x14ac:dyDescent="0.3">
      <c r="B28" s="191"/>
      <c r="C28" s="46" t="s">
        <v>143</v>
      </c>
      <c r="D28" s="31"/>
    </row>
    <row r="29" spans="2:4" x14ac:dyDescent="0.3">
      <c r="B29" s="191"/>
      <c r="C29" s="71" t="s">
        <v>144</v>
      </c>
      <c r="D29" s="31"/>
    </row>
    <row r="30" spans="2:4" ht="15" thickBot="1" x14ac:dyDescent="0.35">
      <c r="B30" s="192"/>
      <c r="C30" s="75" t="s">
        <v>154</v>
      </c>
      <c r="D30" s="76" t="e">
        <f>D28/D29*100</f>
        <v>#DIV/0!</v>
      </c>
    </row>
    <row r="31" spans="2:4" x14ac:dyDescent="0.3">
      <c r="B31" s="244" t="s">
        <v>424</v>
      </c>
      <c r="C31" s="239" t="s">
        <v>302</v>
      </c>
      <c r="D31" s="240"/>
    </row>
    <row r="32" spans="2:4" ht="28.8" x14ac:dyDescent="0.3">
      <c r="B32" s="245"/>
      <c r="C32" s="72" t="s">
        <v>303</v>
      </c>
      <c r="D32" s="74"/>
    </row>
    <row r="33" spans="2:5" x14ac:dyDescent="0.3">
      <c r="B33" s="245"/>
      <c r="C33" s="72" t="s">
        <v>304</v>
      </c>
      <c r="D33" s="74"/>
    </row>
    <row r="34" spans="2:5" ht="15" thickBot="1" x14ac:dyDescent="0.35">
      <c r="B34" s="246"/>
      <c r="C34" s="73" t="s">
        <v>305</v>
      </c>
      <c r="D34" s="42" t="e">
        <f>D32/D33*100</f>
        <v>#DIV/0!</v>
      </c>
    </row>
    <row r="35" spans="2:5" x14ac:dyDescent="0.3">
      <c r="B35" s="190" t="s">
        <v>425</v>
      </c>
      <c r="C35" s="239" t="s">
        <v>145</v>
      </c>
      <c r="D35" s="240"/>
    </row>
    <row r="36" spans="2:5" x14ac:dyDescent="0.3">
      <c r="B36" s="191"/>
      <c r="C36" s="71" t="s">
        <v>146</v>
      </c>
      <c r="D36" s="31"/>
    </row>
    <row r="37" spans="2:5" x14ac:dyDescent="0.3">
      <c r="B37" s="191"/>
      <c r="C37" s="71" t="s">
        <v>147</v>
      </c>
      <c r="D37" s="31"/>
    </row>
    <row r="38" spans="2:5" ht="15" thickBot="1" x14ac:dyDescent="0.35">
      <c r="B38" s="192"/>
      <c r="C38" s="73" t="s">
        <v>148</v>
      </c>
      <c r="D38" s="42" t="e">
        <f>D36/D37*100000</f>
        <v>#DIV/0!</v>
      </c>
    </row>
    <row r="39" spans="2:5" x14ac:dyDescent="0.3">
      <c r="B39" s="43"/>
      <c r="C39" s="43"/>
      <c r="D39" s="43"/>
    </row>
    <row r="40" spans="2:5" x14ac:dyDescent="0.3">
      <c r="B40" s="160" t="s">
        <v>311</v>
      </c>
      <c r="C40" s="160"/>
      <c r="D40" s="160"/>
      <c r="E40" s="80"/>
    </row>
    <row r="41" spans="2:5" x14ac:dyDescent="0.3">
      <c r="B41" s="45" t="s">
        <v>68</v>
      </c>
      <c r="C41" s="45"/>
      <c r="D41" s="44"/>
    </row>
    <row r="42" spans="2:5" ht="47.4" customHeight="1" x14ac:dyDescent="0.3">
      <c r="B42" s="178"/>
      <c r="C42" s="179"/>
      <c r="D42" s="180"/>
      <c r="E42" s="3"/>
    </row>
    <row r="43" spans="2:5" ht="16.5" customHeight="1" x14ac:dyDescent="0.3"/>
  </sheetData>
  <mergeCells count="21">
    <mergeCell ref="B1:D1"/>
    <mergeCell ref="B2:D2"/>
    <mergeCell ref="B4:D4"/>
    <mergeCell ref="B42:D42"/>
    <mergeCell ref="B11:B14"/>
    <mergeCell ref="B19:B22"/>
    <mergeCell ref="B23:B26"/>
    <mergeCell ref="B15:B18"/>
    <mergeCell ref="C31:D31"/>
    <mergeCell ref="C35:D35"/>
    <mergeCell ref="B6:B10"/>
    <mergeCell ref="B31:B34"/>
    <mergeCell ref="B35:B38"/>
    <mergeCell ref="C6:D6"/>
    <mergeCell ref="C11:D11"/>
    <mergeCell ref="C15:D15"/>
    <mergeCell ref="C19:D19"/>
    <mergeCell ref="C23:D23"/>
    <mergeCell ref="C27:D27"/>
    <mergeCell ref="B27:B30"/>
    <mergeCell ref="B40:D4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&amp;L&amp;9ELEKTIVNI INDIKATORI&amp;R&amp;9&amp;P od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Opći podaci</vt:lpstr>
      <vt:lpstr>Obavezno prijavljivanje</vt:lpstr>
      <vt:lpstr>Nepovoljni događaji</vt:lpstr>
      <vt:lpstr>Organizacijski indikatori</vt:lpstr>
      <vt:lpstr>Finansijski indikatori</vt:lpstr>
      <vt:lpstr>IKiS za Domove zdravlja</vt:lpstr>
      <vt:lpstr>IKiS za Porodičnu medicinu</vt:lpstr>
      <vt:lpstr>IKiS za TPM</vt:lpstr>
      <vt:lpstr>Elektivni indikatori</vt:lpstr>
      <vt:lpstr>Anketni upitnik za osoblje</vt:lpstr>
      <vt:lpstr>Anketni upitnik za pacijente</vt:lpstr>
      <vt:lpstr>Upitnik o pušačkom statusu</vt:lpstr>
      <vt:lpstr>'Anketni upitnik za osoblje'!Print_Area</vt:lpstr>
      <vt:lpstr>'Anketni upitnik za pacijente'!Print_Area</vt:lpstr>
      <vt:lpstr>'Elektivni indikatori'!Print_Area</vt:lpstr>
      <vt:lpstr>'Finansijski indikatori'!Print_Area</vt:lpstr>
      <vt:lpstr>'IKiS za Domove zdravlja'!Print_Area</vt:lpstr>
      <vt:lpstr>'IKiS za Porodičnu medicinu'!Print_Area</vt:lpstr>
      <vt:lpstr>'IKiS za TPM'!Print_Area</vt:lpstr>
      <vt:lpstr>'Nepovoljni događaji'!Print_Area</vt:lpstr>
      <vt:lpstr>'Obavezno prijavljivanje'!Print_Area</vt:lpstr>
      <vt:lpstr>'Opći podaci'!Print_Area</vt:lpstr>
      <vt:lpstr>'Organizacijski indikatori'!Print_Area</vt:lpstr>
      <vt:lpstr>'Upitnik o pušačkom statusu'!Print_Area</vt:lpstr>
      <vt:lpstr>'Anketni upitnik za osoblje'!Print_Titles</vt:lpstr>
      <vt:lpstr>'Anketni upitnik za pacijente'!Print_Titles</vt:lpstr>
      <vt:lpstr>'Elektivni indikatori'!Print_Titles</vt:lpstr>
      <vt:lpstr>'Finansijski indikatori'!Print_Titles</vt:lpstr>
      <vt:lpstr>'IKiS za Domove zdravlja'!Print_Titles</vt:lpstr>
      <vt:lpstr>'IKiS za Porodičnu medicinu'!Print_Titles</vt:lpstr>
      <vt:lpstr>'IKiS za TPM'!Print_Titles</vt:lpstr>
      <vt:lpstr>'Nepovoljni događaji'!Print_Titles</vt:lpstr>
      <vt:lpstr>'Obavezno prijavljivanje'!Print_Titles</vt:lpstr>
      <vt:lpstr>'Organizacijski indikatori'!Print_Titles</vt:lpstr>
      <vt:lpstr>'Upitnik o pušačkom statusu'!Print_Titles</vt:lpstr>
    </vt:vector>
  </TitlesOfParts>
  <Company>akaz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</dc:creator>
  <cp:lastModifiedBy>Koordinator</cp:lastModifiedBy>
  <cp:lastPrinted>2021-10-29T11:52:36Z</cp:lastPrinted>
  <dcterms:created xsi:type="dcterms:W3CDTF">2015-08-10T07:08:44Z</dcterms:created>
  <dcterms:modified xsi:type="dcterms:W3CDTF">2022-04-25T10:06:06Z</dcterms:modified>
</cp:coreProperties>
</file>